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'Лист1'!$A$1:$C$83</definedName>
  </definedNames>
  <calcPr fullCalcOnLoad="1"/>
</workbook>
</file>

<file path=xl/sharedStrings.xml><?xml version="1.0" encoding="utf-8"?>
<sst xmlns="http://schemas.openxmlformats.org/spreadsheetml/2006/main" count="150" uniqueCount="138">
  <si>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</si>
  <si>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</si>
  <si>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</si>
  <si>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</si>
  <si>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</si>
  <si>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</si>
  <si>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</si>
  <si>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</si>
  <si>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</si>
  <si>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</si>
  <si>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</si>
  <si>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</si>
  <si>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 других бюджетов бюджетной системы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</si>
  <si>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</si>
  <si>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</si>
  <si>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</t>
  </si>
  <si>
    <t>1 06 01000 00 0000 110</t>
  </si>
  <si>
    <t>2 02 01000 00 0000 151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</si>
  <si>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</si>
  <si>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</si>
  <si>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2 02 03000 00 0000 151</t>
  </si>
  <si>
    <t>2 02 04000 00 0000 151</t>
  </si>
  <si>
    <t>Иные межбюджетные трансферты</t>
  </si>
  <si>
    <t>ГОСУДАРСТВЕННАЯ ПОШЛИНА</t>
  </si>
  <si>
    <t>2 02 03024 10 0000 151</t>
  </si>
  <si>
    <t>1 11 09000 00 0000 120</t>
  </si>
  <si>
    <t>НАЛОГОВЫЕ И НЕНАЛОГОВЫЕ ДОХОДЫ</t>
  </si>
  <si>
    <t>1 08 04000 01 0000 110</t>
  </si>
  <si>
    <t>Доходы бюджета - всего</t>
  </si>
  <si>
    <t>Исполнено,      руб.</t>
  </si>
  <si>
    <t>Код бюджетной классификации</t>
  </si>
  <si>
    <t>Наименование показателя</t>
  </si>
  <si>
    <t>1 01 02030 01 0000 110</t>
  </si>
  <si>
    <t>1 01 02030 01 1000 110</t>
  </si>
  <si>
    <t>1 06 01030 10 0000 110</t>
  </si>
  <si>
    <t>1 06 01030 10 1000 110</t>
  </si>
  <si>
    <t>1 08 04020 01 1000 110</t>
  </si>
  <si>
    <t>1 11 09045 10 0000 120</t>
  </si>
  <si>
    <t>2 02 01001 10 0000 151</t>
  </si>
  <si>
    <t>2 02 01003 00 0000 151</t>
  </si>
  <si>
    <t>Дотации бюджетам на поддержку мер по обеспечению сбалансированности бюджетов</t>
  </si>
  <si>
    <t>2 02 03015 10 0000 151</t>
  </si>
  <si>
    <t>2 02 04999 10 0000 151</t>
  </si>
  <si>
    <t>2 02 01003 10 0000 151</t>
  </si>
  <si>
    <t>2 02 04012 10 0000 151</t>
  </si>
  <si>
    <t>2 07 05000 10 0000 180</t>
  </si>
  <si>
    <t>2 07 00000 00 0000 000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</si>
  <si>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</si>
  <si>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</si>
  <si>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</si>
  <si>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</si>
  <si>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</si>
  <si>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</si>
  <si>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1 16 90050 10 0000 140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</si>
  <si>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</si>
  <si>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</si>
  <si>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</si>
  <si>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</si>
  <si>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</si>
  <si>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</si>
  <si>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</si>
  <si>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</si>
  <si>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</si>
  <si>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1 13 02995 10 0000 130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</si>
  <si>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</si>
  <si>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</si>
  <si>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</si>
  <si>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</si>
  <si>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</si>
  <si>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</si>
  <si>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</si>
  <si>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</si>
  <si>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1 01 02010 01 2100 110</t>
  </si>
  <si>
    <t>1 01 02030 01 2100 110</t>
  </si>
  <si>
    <t>1 01 02030 01 4000 110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</si>
  <si>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</si>
  <si>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</si>
  <si>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</si>
  <si>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</si>
  <si>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1 06 01030 10 2100 110</t>
  </si>
  <si>
    <t>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</si>
  <si>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</si>
  <si>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межселенных территорий</t>
  </si>
  <si>
    <t>1 06 06033 10 1000 110</t>
  </si>
  <si>
    <t>1 06 06033 10 2100 110</t>
  </si>
  <si>
    <t>1 06 06033 10 3000 110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</si>
  <si>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</si>
  <si>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</si>
  <si>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1 06 06043 10 1000 110</t>
  </si>
  <si>
    <t>1 06 06043 10 0000 110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</si>
  <si>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</si>
  <si>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1 06 06043 10 2100 110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</si>
  <si>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</si>
  <si>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</si>
  <si>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</si>
  <si>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</si>
  <si>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</si>
  <si>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Прочие безвозмездные поступления в бюджеты сельских поселений</t>
  </si>
  <si>
    <t>2 07 05030 10 0000 180</t>
  </si>
  <si>
    <r>
      <t xml:space="preserve">Прочие безвозмездные поступления в бюджеты </t>
    </r>
    <r>
      <rPr>
        <sz val="13"/>
        <color indexed="8"/>
        <rFont val="Times New Roman"/>
        <family val="1"/>
      </rPr>
      <t>сельских</t>
    </r>
    <r>
      <rPr>
        <sz val="13"/>
        <rFont val="Times New Roman"/>
        <family val="1"/>
      </rPr>
      <t xml:space="preserve"> поселений</t>
    </r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</si>
  <si>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</si>
  <si>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</si>
  <si>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</si>
  <si>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</si>
  <si>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</si>
  <si>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</si>
  <si>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</si>
  <si>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</si>
  <si>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</si>
  <si>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</si>
  <si>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</si>
  <si>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1 08 04020 01 0000 110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</si>
  <si>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</si>
  <si>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</si>
  <si>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</si>
  <si>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</si>
  <si>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</si>
  <si>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</si>
  <si>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поддержку мер по обеспечению сбалансированности бюджетов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</si>
  <si>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</si>
  <si>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</t>
  </si>
  <si>
    <t>Доходы бюджета муниципального образования поселок Ханымей  по кодам видов доходов, подвидов доходов, классификации операций сектора государственного управления, относящихся к доходам бюджета за 2016 год</t>
  </si>
  <si>
    <t xml:space="preserve">Приложение 2
к  проекту Решения Собрания депутатов 
муниципального образования
поселок Ханымей 
от _____________ 2017 года № _____ </t>
  </si>
  <si>
    <t>101 02020 01 1000 110</t>
  </si>
  <si>
    <t>Налог на доходы физических лиц с доходов, полученныхот осуществления деятельности физическими лицами, зарегистрированными в качестве индивидуальных предпринимателей, нотариусов, занмающихся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</si>
  <si>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101 02020 01 2100 110</t>
  </si>
  <si>
    <t>101 02020 01 4000 110</t>
  </si>
  <si>
    <t>НАЛОГИ НА СОВОКУПНЫЙ ДОХОД</t>
  </si>
  <si>
    <t>1 05 00000 00 0000 000</t>
  </si>
  <si>
    <t>Единый сельскохозяйственный налог</t>
  </si>
  <si>
    <t>1 05 0301 01 0000 110</t>
  </si>
  <si>
    <t>1 05 0301 01 1000 110</t>
  </si>
  <si>
    <t>2 02 04052 10 0000 151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</si>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</sst>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8"/>
      <color indexed="8"/>
      <name val="Tahoma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10" xfId="0" applyFont="1" applyFill="1" applyBorder="1" applyAlignment="1" applyProtection="1">
      <alignment horizontal="center" wrapText="1"/>
      <protection/>
    </xf>
    <xf numFmtId="3" fontId="1" fillId="0" borderId="10" xfId="0" applyNumberFormat="1" applyFont="1" applyFill="1" applyBorder="1" applyAlignment="1" applyProtection="1">
      <alignment horizontal="center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33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justify" wrapText="1"/>
    </xf>
    <xf numFmtId="0" fontId="4" fillId="0" borderId="10" xfId="53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Fill="1" applyBorder="1" applyAlignment="1" applyProtection="1">
      <alignment horizontal="left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2"/>
  <sheetViews>
    <sheetView tabSelected="1" zoomScaleSheetLayoutView="100" zoomScalePageLayoutView="0" workbookViewId="0" topLeftCell="A1">
      <selection activeCell="D10" sqref="D10:D13"/>
    </sheetView>
  </sheetViews>
  <sheetFormatPr defaultColWidth="9.00390625" defaultRowHeight="12.75"/>
  <cols>
    <col min="1" max="1" width="20.125" style="3" customWidth="1"/>
    <col min="2" max="2" width="62.125" style="4" customWidth="1"/>
    <col min="3" max="3" width="16.125" style="3" customWidth="1"/>
    <col min="4" max="4" width="15.75390625" style="6" customWidth="1"/>
    <col min="5" max="82" width="9.125" style="6" customWidth="1"/>
    <col min="83" max="16384" width="9.125" style="3" customWidth="1"/>
  </cols>
  <sheetData>
    <row r="1" spans="1:3" ht="12.75">
      <c r="A1" s="2"/>
      <c r="B1" s="36" t="s">
        <v>122</v>
      </c>
      <c r="C1" s="36"/>
    </row>
    <row r="2" spans="2:3" ht="12.75">
      <c r="B2" s="36"/>
      <c r="C2" s="36"/>
    </row>
    <row r="3" spans="2:3" ht="12.75">
      <c r="B3" s="36"/>
      <c r="C3" s="36"/>
    </row>
    <row r="4" spans="2:3" ht="12.75">
      <c r="B4" s="36"/>
      <c r="C4" s="36"/>
    </row>
    <row r="5" spans="2:3" ht="17.25" customHeight="1">
      <c r="B5" s="36"/>
      <c r="C5" s="36"/>
    </row>
    <row r="6" spans="1:3" ht="44.25" customHeight="1">
      <c r="A6" s="35" t="s">
        <v>121</v>
      </c>
      <c r="B6" s="35"/>
      <c r="C6" s="35"/>
    </row>
    <row r="7" spans="1:2" ht="12.75">
      <c r="A7" s="7"/>
      <c r="B7" s="7"/>
    </row>
    <row r="8" spans="1:82" s="9" customFormat="1" ht="40.5" customHeight="1">
      <c r="A8" s="5" t="s">
        <v>30</v>
      </c>
      <c r="B8" s="8" t="s">
        <v>31</v>
      </c>
      <c r="C8" s="5" t="s">
        <v>29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</row>
    <row r="9" spans="1:3" ht="12.75">
      <c r="A9" s="10">
        <v>1</v>
      </c>
      <c r="B9" s="11">
        <f>+A9+1</f>
        <v>2</v>
      </c>
      <c r="C9" s="12"/>
    </row>
    <row r="10" spans="1:4" ht="12.75">
      <c r="A10" s="15"/>
      <c r="B10" s="16" t="s">
        <v>28</v>
      </c>
      <c r="C10" s="17">
        <f>C11+C64</f>
        <v>133402320.11</v>
      </c>
      <c r="D10" s="14"/>
    </row>
    <row r="11" spans="1:4" ht="15.75" customHeight="1">
      <c r="A11" s="18" t="s">
        <v>0</v>
      </c>
      <c r="B11" s="19" t="s">
        <v>26</v>
      </c>
      <c r="C11" s="17">
        <f>C12+C33+C47+C51+C54+C61+C24+C58+C30</f>
        <v>23152616.27</v>
      </c>
      <c r="D11" s="42"/>
    </row>
    <row r="12" spans="1:5" ht="21.75" customHeight="1">
      <c r="A12" s="18" t="s">
        <v>1</v>
      </c>
      <c r="B12" s="19" t="s">
        <v>2</v>
      </c>
      <c r="C12" s="17">
        <f>C13</f>
        <v>13674678.34</v>
      </c>
      <c r="D12" s="14"/>
      <c r="E12" s="1"/>
    </row>
    <row r="13" spans="1:3" ht="12.75">
      <c r="A13" s="15" t="s">
        <v>3</v>
      </c>
      <c r="B13" s="23" t="s">
        <v>4</v>
      </c>
      <c r="C13" s="24">
        <f>C14+C17+C18+C19+C20</f>
        <v>13674678.34</v>
      </c>
    </row>
    <row r="14" spans="1:3" ht="55.5" customHeight="1">
      <c r="A14" s="25" t="s">
        <v>47</v>
      </c>
      <c r="B14" s="26" t="s">
        <v>108</v>
      </c>
      <c r="C14" s="24">
        <f>C15+C16</f>
        <v>12958365.35</v>
      </c>
    </row>
    <row r="15" spans="1:3" ht="63" customHeight="1">
      <c r="A15" s="25" t="s">
        <v>49</v>
      </c>
      <c r="B15" s="26" t="s">
        <v>48</v>
      </c>
      <c r="C15" s="24">
        <v>12936342.56</v>
      </c>
    </row>
    <row r="16" spans="1:3" ht="63" customHeight="1">
      <c r="A16" s="25" t="s">
        <v>72</v>
      </c>
      <c r="B16" s="26" t="s">
        <v>48</v>
      </c>
      <c r="C16" s="24">
        <v>22022.79</v>
      </c>
    </row>
    <row r="17" spans="1:3" ht="74.25" customHeight="1">
      <c r="A17" s="25" t="s">
        <v>123</v>
      </c>
      <c r="B17" s="26" t="s">
        <v>124</v>
      </c>
      <c r="C17" s="24">
        <v>3465</v>
      </c>
    </row>
    <row r="18" spans="1:3" ht="74.25" customHeight="1">
      <c r="A18" s="25" t="s">
        <v>125</v>
      </c>
      <c r="B18" s="26" t="s">
        <v>124</v>
      </c>
      <c r="C18" s="24">
        <v>3.81</v>
      </c>
    </row>
    <row r="19" spans="1:3" ht="74.25" customHeight="1">
      <c r="A19" s="25" t="s">
        <v>126</v>
      </c>
      <c r="B19" s="26" t="s">
        <v>124</v>
      </c>
      <c r="C19" s="24">
        <v>0.01</v>
      </c>
    </row>
    <row r="20" spans="1:3" ht="48.75" customHeight="1">
      <c r="A20" s="25" t="s">
        <v>32</v>
      </c>
      <c r="B20" s="26" t="s">
        <v>109</v>
      </c>
      <c r="C20" s="24">
        <f>C21+C22+C23</f>
        <v>712844.1699999999</v>
      </c>
    </row>
    <row r="21" spans="1:3" ht="48" customHeight="1">
      <c r="A21" s="25" t="s">
        <v>33</v>
      </c>
      <c r="B21" s="26" t="s">
        <v>50</v>
      </c>
      <c r="C21" s="24">
        <v>711958.2</v>
      </c>
    </row>
    <row r="22" spans="1:3" ht="48" customHeight="1">
      <c r="A22" s="25" t="s">
        <v>73</v>
      </c>
      <c r="B22" s="26" t="s">
        <v>50</v>
      </c>
      <c r="C22" s="24">
        <v>902.97</v>
      </c>
    </row>
    <row r="23" spans="1:3" ht="48" customHeight="1">
      <c r="A23" s="25" t="s">
        <v>74</v>
      </c>
      <c r="B23" s="26" t="s">
        <v>50</v>
      </c>
      <c r="C23" s="24">
        <v>-17</v>
      </c>
    </row>
    <row r="24" spans="1:3" ht="41.25" customHeight="1">
      <c r="A24" s="18" t="s">
        <v>64</v>
      </c>
      <c r="B24" s="19" t="s">
        <v>65</v>
      </c>
      <c r="C24" s="17">
        <f>C25</f>
        <v>5677438.8</v>
      </c>
    </row>
    <row r="25" spans="1:3" ht="36.75" customHeight="1">
      <c r="A25" s="15" t="s">
        <v>66</v>
      </c>
      <c r="B25" s="23" t="s">
        <v>67</v>
      </c>
      <c r="C25" s="24">
        <f>C26+C27+C28+C29</f>
        <v>5677438.8</v>
      </c>
    </row>
    <row r="26" spans="1:3" ht="57" customHeight="1">
      <c r="A26" s="15" t="s">
        <v>68</v>
      </c>
      <c r="B26" s="23" t="s">
        <v>75</v>
      </c>
      <c r="C26" s="24">
        <v>1940884.03</v>
      </c>
    </row>
    <row r="27" spans="1:3" ht="67.5" customHeight="1">
      <c r="A27" s="15" t="s">
        <v>69</v>
      </c>
      <c r="B27" s="23" t="s">
        <v>76</v>
      </c>
      <c r="C27" s="24">
        <v>29626.74</v>
      </c>
    </row>
    <row r="28" spans="1:3" ht="54.75" customHeight="1">
      <c r="A28" s="15" t="s">
        <v>70</v>
      </c>
      <c r="B28" s="23" t="s">
        <v>77</v>
      </c>
      <c r="C28" s="24">
        <v>3994398.84</v>
      </c>
    </row>
    <row r="29" spans="1:3" ht="54" customHeight="1">
      <c r="A29" s="15" t="s">
        <v>71</v>
      </c>
      <c r="B29" s="23" t="s">
        <v>78</v>
      </c>
      <c r="C29" s="24">
        <v>-287470.81</v>
      </c>
    </row>
    <row r="30" spans="1:7" ht="21.75" customHeight="1">
      <c r="A30" s="38" t="s">
        <v>128</v>
      </c>
      <c r="B30" s="30" t="s">
        <v>127</v>
      </c>
      <c r="C30" s="37">
        <f>C31</f>
        <v>6573.3</v>
      </c>
      <c r="G30" s="3"/>
    </row>
    <row r="31" spans="1:3" ht="16.5" customHeight="1">
      <c r="A31" s="15" t="s">
        <v>130</v>
      </c>
      <c r="B31" s="23" t="s">
        <v>129</v>
      </c>
      <c r="C31" s="24">
        <f>C32</f>
        <v>6573.3</v>
      </c>
    </row>
    <row r="32" spans="1:3" ht="18.75" customHeight="1">
      <c r="A32" s="15" t="s">
        <v>131</v>
      </c>
      <c r="B32" s="23" t="s">
        <v>129</v>
      </c>
      <c r="C32" s="24">
        <v>6573.3</v>
      </c>
    </row>
    <row r="33" spans="1:3" ht="19.5" customHeight="1">
      <c r="A33" s="18" t="s">
        <v>5</v>
      </c>
      <c r="B33" s="19" t="s">
        <v>6</v>
      </c>
      <c r="C33" s="17">
        <f>C34+C39</f>
        <v>366171</v>
      </c>
    </row>
    <row r="34" spans="1:3" ht="12.75">
      <c r="A34" s="15" t="s">
        <v>16</v>
      </c>
      <c r="B34" s="23" t="s">
        <v>15</v>
      </c>
      <c r="C34" s="24">
        <f>C35</f>
        <v>294726.37</v>
      </c>
    </row>
    <row r="35" spans="1:3" ht="45" customHeight="1">
      <c r="A35" s="15" t="s">
        <v>34</v>
      </c>
      <c r="B35" s="23" t="s">
        <v>81</v>
      </c>
      <c r="C35" s="24">
        <f>C36+C38+C37</f>
        <v>294726.37</v>
      </c>
    </row>
    <row r="36" spans="1:3" ht="42" customHeight="1">
      <c r="A36" s="15" t="s">
        <v>35</v>
      </c>
      <c r="B36" s="23" t="s">
        <v>51</v>
      </c>
      <c r="C36" s="24">
        <v>290166.76</v>
      </c>
    </row>
    <row r="37" spans="1:3" ht="42" customHeight="1">
      <c r="A37" s="15" t="s">
        <v>79</v>
      </c>
      <c r="B37" s="23" t="s">
        <v>51</v>
      </c>
      <c r="C37" s="24">
        <v>4559.61</v>
      </c>
    </row>
    <row r="38" spans="1:3" ht="45" customHeight="1">
      <c r="A38" s="15" t="s">
        <v>80</v>
      </c>
      <c r="B38" s="23" t="s">
        <v>51</v>
      </c>
      <c r="C38" s="24">
        <v>0</v>
      </c>
    </row>
    <row r="39" spans="1:3" ht="12.75">
      <c r="A39" s="15" t="s">
        <v>7</v>
      </c>
      <c r="B39" s="23" t="s">
        <v>8</v>
      </c>
      <c r="C39" s="24">
        <f>C40+C44</f>
        <v>71444.63</v>
      </c>
    </row>
    <row r="40" spans="1:3" ht="33" customHeight="1">
      <c r="A40" s="15" t="s">
        <v>86</v>
      </c>
      <c r="B40" s="23" t="s">
        <v>110</v>
      </c>
      <c r="C40" s="24">
        <f>C41+C43+C42</f>
        <v>8090.49</v>
      </c>
    </row>
    <row r="41" spans="1:3" ht="42" customHeight="1">
      <c r="A41" s="15" t="s">
        <v>83</v>
      </c>
      <c r="B41" s="27" t="s">
        <v>82</v>
      </c>
      <c r="C41" s="24">
        <v>8093</v>
      </c>
    </row>
    <row r="42" spans="1:15" ht="32.25" customHeight="1">
      <c r="A42" s="15" t="s">
        <v>84</v>
      </c>
      <c r="B42" s="27" t="s">
        <v>82</v>
      </c>
      <c r="C42" s="24">
        <v>-2.51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</row>
    <row r="43" spans="1:3" ht="36" customHeight="1">
      <c r="A43" s="15" t="s">
        <v>85</v>
      </c>
      <c r="B43" s="27" t="s">
        <v>82</v>
      </c>
      <c r="C43" s="24">
        <v>0</v>
      </c>
    </row>
    <row r="44" spans="1:15" ht="36" customHeight="1">
      <c r="A44" s="15" t="s">
        <v>89</v>
      </c>
      <c r="B44" s="27" t="s">
        <v>87</v>
      </c>
      <c r="C44" s="24">
        <f>C45+C46</f>
        <v>63354.14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</row>
    <row r="45" spans="1:15" ht="36" customHeight="1">
      <c r="A45" s="15" t="s">
        <v>88</v>
      </c>
      <c r="B45" s="27" t="s">
        <v>90</v>
      </c>
      <c r="C45" s="24">
        <v>59905.58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3" ht="36" customHeight="1">
      <c r="A46" s="15" t="s">
        <v>91</v>
      </c>
      <c r="B46" s="27" t="s">
        <v>90</v>
      </c>
      <c r="C46" s="24">
        <v>3448.56</v>
      </c>
    </row>
    <row r="47" spans="1:3" ht="18.75" customHeight="1">
      <c r="A47" s="18" t="s">
        <v>18</v>
      </c>
      <c r="B47" s="19" t="s">
        <v>23</v>
      </c>
      <c r="C47" s="17">
        <f>C48</f>
        <v>56230</v>
      </c>
    </row>
    <row r="48" spans="1:3" ht="43.5" customHeight="1">
      <c r="A48" s="15" t="s">
        <v>27</v>
      </c>
      <c r="B48" s="27" t="s">
        <v>19</v>
      </c>
      <c r="C48" s="24">
        <f>C49</f>
        <v>56230</v>
      </c>
    </row>
    <row r="49" spans="1:3" ht="57.75" customHeight="1">
      <c r="A49" s="15" t="s">
        <v>111</v>
      </c>
      <c r="B49" s="27" t="s">
        <v>52</v>
      </c>
      <c r="C49" s="24">
        <f>C50</f>
        <v>56230</v>
      </c>
    </row>
    <row r="50" spans="1:3" ht="57.75" customHeight="1">
      <c r="A50" s="15" t="s">
        <v>36</v>
      </c>
      <c r="B50" s="27" t="s">
        <v>52</v>
      </c>
      <c r="C50" s="24">
        <v>56230</v>
      </c>
    </row>
    <row r="51" spans="1:6" ht="25.5">
      <c r="A51" s="18" t="s">
        <v>13</v>
      </c>
      <c r="B51" s="19" t="s">
        <v>14</v>
      </c>
      <c r="C51" s="17">
        <f>C52</f>
        <v>2182895.26</v>
      </c>
      <c r="F51" s="13"/>
    </row>
    <row r="52" spans="1:3" ht="69.75" customHeight="1">
      <c r="A52" s="15" t="s">
        <v>25</v>
      </c>
      <c r="B52" s="27" t="s">
        <v>92</v>
      </c>
      <c r="C52" s="24">
        <f>C53</f>
        <v>2182895.26</v>
      </c>
    </row>
    <row r="53" spans="1:3" ht="55.5" customHeight="1">
      <c r="A53" s="15" t="s">
        <v>37</v>
      </c>
      <c r="B53" s="27" t="s">
        <v>112</v>
      </c>
      <c r="C53" s="24">
        <v>2182895.26</v>
      </c>
    </row>
    <row r="54" spans="1:3" ht="25.5">
      <c r="A54" s="28" t="s">
        <v>58</v>
      </c>
      <c r="B54" s="29" t="s">
        <v>59</v>
      </c>
      <c r="C54" s="17">
        <f>C57</f>
        <v>232059.79</v>
      </c>
    </row>
    <row r="55" spans="1:3" ht="30" customHeight="1">
      <c r="A55" s="15" t="s">
        <v>60</v>
      </c>
      <c r="B55" s="27" t="s">
        <v>61</v>
      </c>
      <c r="C55" s="24">
        <f>C57</f>
        <v>232059.79</v>
      </c>
    </row>
    <row r="56" spans="1:3" ht="30" customHeight="1">
      <c r="A56" s="15" t="s">
        <v>62</v>
      </c>
      <c r="B56" s="27" t="s">
        <v>113</v>
      </c>
      <c r="C56" s="24">
        <f>C57</f>
        <v>232059.79</v>
      </c>
    </row>
    <row r="57" spans="1:3" ht="30" customHeight="1">
      <c r="A57" s="15" t="s">
        <v>63</v>
      </c>
      <c r="B57" s="27" t="s">
        <v>114</v>
      </c>
      <c r="C57" s="24">
        <v>232059.79</v>
      </c>
    </row>
    <row r="58" spans="1:3" ht="30" customHeight="1">
      <c r="A58" s="28" t="s">
        <v>94</v>
      </c>
      <c r="B58" s="30" t="s">
        <v>93</v>
      </c>
      <c r="C58" s="22">
        <f>C59</f>
        <v>808500</v>
      </c>
    </row>
    <row r="59" spans="1:3" ht="54" customHeight="1">
      <c r="A59" s="15" t="s">
        <v>115</v>
      </c>
      <c r="B59" s="27" t="s">
        <v>95</v>
      </c>
      <c r="C59" s="24">
        <f>C60</f>
        <v>808500</v>
      </c>
    </row>
    <row r="60" spans="1:3" ht="66.75" customHeight="1">
      <c r="A60" s="15" t="s">
        <v>96</v>
      </c>
      <c r="B60" s="27" t="s">
        <v>116</v>
      </c>
      <c r="C60" s="24">
        <v>808500</v>
      </c>
    </row>
    <row r="61" spans="1:3" ht="30.75" customHeight="1">
      <c r="A61" s="28" t="s">
        <v>54</v>
      </c>
      <c r="B61" s="29" t="s">
        <v>55</v>
      </c>
      <c r="C61" s="17">
        <f>C62</f>
        <v>148069.78</v>
      </c>
    </row>
    <row r="62" spans="1:3" ht="38.25" customHeight="1">
      <c r="A62" s="15" t="s">
        <v>56</v>
      </c>
      <c r="B62" s="27" t="s">
        <v>57</v>
      </c>
      <c r="C62" s="24">
        <f>C63</f>
        <v>148069.78</v>
      </c>
    </row>
    <row r="63" spans="1:3" ht="45" customHeight="1">
      <c r="A63" s="15" t="s">
        <v>53</v>
      </c>
      <c r="B63" s="27" t="s">
        <v>117</v>
      </c>
      <c r="C63" s="24">
        <v>148069.78</v>
      </c>
    </row>
    <row r="64" spans="1:4" ht="25.5">
      <c r="A64" s="18" t="s">
        <v>9</v>
      </c>
      <c r="B64" s="19" t="s">
        <v>10</v>
      </c>
      <c r="C64" s="17">
        <f>C65+C78+C81</f>
        <v>110249703.84</v>
      </c>
      <c r="D64" s="14"/>
    </row>
    <row r="65" spans="1:4" ht="35.25" customHeight="1">
      <c r="A65" s="15" t="s">
        <v>11</v>
      </c>
      <c r="B65" s="23" t="s">
        <v>12</v>
      </c>
      <c r="C65" s="24">
        <f>C66+C71+C74</f>
        <v>110626061.33</v>
      </c>
      <c r="D65" s="14"/>
    </row>
    <row r="66" spans="1:3" ht="39" customHeight="1">
      <c r="A66" s="15" t="s">
        <v>17</v>
      </c>
      <c r="B66" s="23" t="s">
        <v>104</v>
      </c>
      <c r="C66" s="31">
        <f>C67</f>
        <v>78653000</v>
      </c>
    </row>
    <row r="67" spans="1:3" ht="30" customHeight="1">
      <c r="A67" s="15" t="s">
        <v>105</v>
      </c>
      <c r="B67" s="23" t="s">
        <v>106</v>
      </c>
      <c r="C67" s="31">
        <f>C68</f>
        <v>78653000</v>
      </c>
    </row>
    <row r="68" spans="1:3" ht="39" customHeight="1">
      <c r="A68" s="15" t="s">
        <v>38</v>
      </c>
      <c r="B68" s="23" t="s">
        <v>107</v>
      </c>
      <c r="C68" s="31">
        <v>78653000</v>
      </c>
    </row>
    <row r="69" spans="1:3" ht="39" customHeight="1">
      <c r="A69" s="15" t="s">
        <v>39</v>
      </c>
      <c r="B69" s="23" t="s">
        <v>40</v>
      </c>
      <c r="C69" s="31">
        <f>C70</f>
        <v>0</v>
      </c>
    </row>
    <row r="70" spans="1:3" ht="39" customHeight="1">
      <c r="A70" s="15" t="s">
        <v>43</v>
      </c>
      <c r="B70" s="23" t="s">
        <v>118</v>
      </c>
      <c r="C70" s="31">
        <v>0</v>
      </c>
    </row>
    <row r="71" spans="1:3" ht="32.25" customHeight="1">
      <c r="A71" s="15" t="s">
        <v>20</v>
      </c>
      <c r="B71" s="23" t="s">
        <v>119</v>
      </c>
      <c r="C71" s="31">
        <f>C72+C73</f>
        <v>486000</v>
      </c>
    </row>
    <row r="72" spans="1:3" ht="32.25" customHeight="1">
      <c r="A72" s="15" t="s">
        <v>41</v>
      </c>
      <c r="B72" s="23" t="s">
        <v>103</v>
      </c>
      <c r="C72" s="31">
        <v>482000</v>
      </c>
    </row>
    <row r="73" spans="1:3" ht="41.25" customHeight="1">
      <c r="A73" s="15" t="s">
        <v>24</v>
      </c>
      <c r="B73" s="23" t="s">
        <v>102</v>
      </c>
      <c r="C73" s="31">
        <v>4000</v>
      </c>
    </row>
    <row r="74" spans="1:3" ht="19.5" customHeight="1">
      <c r="A74" s="15" t="s">
        <v>21</v>
      </c>
      <c r="B74" s="23" t="s">
        <v>22</v>
      </c>
      <c r="C74" s="31">
        <f>C75+C77+C76</f>
        <v>31487061.33</v>
      </c>
    </row>
    <row r="75" spans="1:3" ht="42" customHeight="1">
      <c r="A75" s="15" t="s">
        <v>44</v>
      </c>
      <c r="B75" s="23" t="s">
        <v>101</v>
      </c>
      <c r="C75" s="31">
        <v>0</v>
      </c>
    </row>
    <row r="76" spans="1:3" ht="42" customHeight="1">
      <c r="A76" s="15" t="s">
        <v>132</v>
      </c>
      <c r="B76" s="23" t="s">
        <v>133</v>
      </c>
      <c r="C76" s="31">
        <v>100000</v>
      </c>
    </row>
    <row r="77" spans="1:3" ht="30" customHeight="1">
      <c r="A77" s="15" t="s">
        <v>42</v>
      </c>
      <c r="B77" s="23" t="s">
        <v>100</v>
      </c>
      <c r="C77" s="32">
        <v>31387061.33</v>
      </c>
    </row>
    <row r="78" spans="1:3" ht="25.5">
      <c r="A78" s="18" t="s">
        <v>46</v>
      </c>
      <c r="B78" s="33" t="s">
        <v>120</v>
      </c>
      <c r="C78" s="34">
        <f>C79</f>
        <v>410000</v>
      </c>
    </row>
    <row r="79" spans="1:3" ht="36.75" customHeight="1">
      <c r="A79" s="15" t="s">
        <v>45</v>
      </c>
      <c r="B79" s="23" t="s">
        <v>99</v>
      </c>
      <c r="C79" s="31">
        <f>C80</f>
        <v>410000</v>
      </c>
    </row>
    <row r="80" spans="1:3" ht="21.75" customHeight="1">
      <c r="A80" s="15" t="s">
        <v>98</v>
      </c>
      <c r="B80" s="23" t="s">
        <v>97</v>
      </c>
      <c r="C80" s="31">
        <v>410000</v>
      </c>
    </row>
    <row r="81" spans="1:6" ht="39" customHeight="1">
      <c r="A81" s="18" t="s">
        <v>137</v>
      </c>
      <c r="B81" s="19" t="s">
        <v>136</v>
      </c>
      <c r="C81" s="40">
        <f>C82</f>
        <v>-786357.49</v>
      </c>
      <c r="D81" s="41"/>
      <c r="E81" s="41"/>
      <c r="F81" s="41"/>
    </row>
    <row r="82" spans="1:3" ht="38.25">
      <c r="A82" s="15" t="s">
        <v>134</v>
      </c>
      <c r="B82" s="23" t="s">
        <v>135</v>
      </c>
      <c r="C82" s="39">
        <v>-786357.49</v>
      </c>
    </row>
  </sheetData>
  <sheetProtection/>
  <mergeCells count="2">
    <mergeCell ref="A6:C6"/>
    <mergeCell ref="B1:C5"/>
  </mergeCells>
  <printOptions/>
  <pageMargins left="0.59" right="0" top="0" bottom="0" header="0.17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2016-03-14T12:04:07Z</cp:lastPrinted>
  <dcterms:created xsi:type="dcterms:W3CDTF">2006-11-07T03:35:28Z</dcterms:created>
  <dcterms:modified xsi:type="dcterms:W3CDTF">2017-04-17T05:02:58Z</dcterms:modified>
  <cp:category/>
  <cp:version/>
  <cp:contentType/>
  <cp:contentStatus/>
</cp:coreProperties>
</file>