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5480" windowHeight="11220" activeTab="0"/>
  </bookViews>
  <sheets>
    <sheet name="прил. 12" sheetId="1" r:id="rId1"/>
  </sheets>
  <definedNames/>
  <calcPr fullCalcOnLoad="1"/>
</workbook>
</file>

<file path=xl/sharedStrings.xml><?xml version="1.0" encoding="utf-8"?>
<sst xmlns="http://schemas.openxmlformats.org/spreadsheetml/2006/main" count="134" uniqueCount="130">
  <si>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</si>
  <si>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2 07 05030 10 0000 180</t>
  </si>
  <si>
    <t>1 08 04020 01 0000 110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</si>
  <si>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</si>
  <si>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</si>
  <si>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</si>
  <si>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</si>
  <si>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</si>
  <si>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</si>
  <si>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 xml:space="preserve">                                   Приложение 12</t>
  </si>
  <si>
    <t>к Решению Собрания депутатов                                                                       муниципального образования
поселок Ханымей 
от ___________ 2016 года № ___</t>
  </si>
  <si>
    <t xml:space="preserve">                                   муниципального образования поселок Ханымей</t>
  </si>
  <si>
    <t xml:space="preserve">Доходы бюджета поселка на 2017 год </t>
  </si>
  <si>
    <t>тыс.руб.</t>
  </si>
  <si>
    <t>Код бюджетной классификации Российской федерации</t>
  </si>
  <si>
    <t>Наименование групп, подгрупп и статей доходов</t>
  </si>
  <si>
    <t>Сумма</t>
  </si>
  <si>
    <t>1.00.00000.00.0000.000</t>
  </si>
  <si>
    <t>НАЛОГОВЫЕ И НЕНАЛОГОВЫЕ ДОХОДЫ</t>
  </si>
  <si>
    <t>1.01.00000.00.0000.000</t>
  </si>
  <si>
    <t>НАЛОГИ НА ПРИБЫЛЬ, ДОХОДЫ</t>
  </si>
  <si>
    <t>1.01.02000.01.0000.110</t>
  </si>
  <si>
    <t>Налог на доходы физических лиц</t>
  </si>
  <si>
    <t>1.01.02010.01.0000.110</t>
  </si>
  <si>
    <t>1.01.02030.01.0000.110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</si>
  <si>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</si>
  <si>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1.03.02000.01.0000110</t>
  </si>
  <si>
    <t>Акцизы по подакцизным товарам (продукции), производимым на территории Российской Федерации</t>
  </si>
  <si>
    <t>1.03.02230.01.0000110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</si>
  <si>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</si>
  <si>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1.03.02240.01.0000.110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</si>
  <si>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</si>
  <si>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1.03.02250.01.0000.110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</si>
  <si>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</si>
  <si>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1.03.02260.01.0000.110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</si>
  <si>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</si>
  <si>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1.05.00000.00.0000.000</t>
  </si>
  <si>
    <t>НАЛОГИ НА СОВОКУПНЫЙ ДОХОД</t>
  </si>
  <si>
    <t>1.05.03000.01.0000.110</t>
  </si>
  <si>
    <t>Единый сельскохозяйственный налог</t>
  </si>
  <si>
    <t>1.06.00000.00.0000.000</t>
  </si>
  <si>
    <t>НАЛОГИ НА ИМУЩЕСТВО</t>
  </si>
  <si>
    <t>1.06.01030.10.0000.110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</si>
  <si>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</si>
  <si>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1.06.06000.00.0000.110</t>
  </si>
  <si>
    <t>Земельный налог</t>
  </si>
  <si>
    <t>1.06.06033.10.0000.110</t>
  </si>
  <si>
    <t>Земельный налог с организаций, обладающих земельным участком, расположенным в границах сельских поселений</t>
  </si>
  <si>
    <t>1.06.06043.10.0000.110</t>
  </si>
  <si>
    <t>Земельный налог с физических лиц, обладающих земельным участком, расположенным в границах сельских поселений</t>
  </si>
  <si>
    <t>1.08.00000.00.0000.000</t>
  </si>
  <si>
    <t>ГОСУДАРСТВЕННАЯ ПОШЛИНА</t>
  </si>
  <si>
    <t>1.08.04000.01.0000.110</t>
  </si>
  <si>
    <t>1.11.00000.00.0000.000</t>
  </si>
  <si>
    <t>ДОХОДЫ ОТ ИСПОЛЬЗОВАНИЯ ИМУЩЕСТВА, НАХОДЯЩЕГОСЯ В ГОСУДАРСТВЕННОЙ И МУНИЦИПАЛЬНОЙ СОБСТВЕННОСТИ</t>
  </si>
  <si>
    <t>1.11.09045.10.0000.120</t>
  </si>
  <si>
    <t>1.16.00000.00.0000.000</t>
  </si>
  <si>
    <t>ШТРАФЫ, САНКЦИИ, ВОЗМЕЩЕНИЕ УЩЕРБА</t>
  </si>
  <si>
    <t>1.16.90000.00.0000.140</t>
  </si>
  <si>
    <t>Прочие поступления от денежных взысканий (штрафов) и иных сумм в возмещение ущерба</t>
  </si>
  <si>
    <t>1.16.90050.10.0000.140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</si>
  <si>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</si>
  <si>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2.00.00000.00.0000.000</t>
  </si>
  <si>
    <t>БЕЗВОЗМЕЗДНЫЕ ПОСТУПЛЕНИЯ</t>
  </si>
  <si>
    <t>2.02.00000.00.0000.000</t>
  </si>
  <si>
    <t>БЕЗВОЗМЕЗДНЫЕ ПОСТУПЛЕНИЯ ОТ ДРУГИХ БЮДЖЕТОВ БЮДЖЕТНОЙ СИСТЕМЫ РОССИЙСКОЙ ФЕДЕРАЦИИ</t>
  </si>
  <si>
    <t>ИТОГО ДОХОДОВ</t>
  </si>
  <si>
    <t>НАЛОГИ НА ТОВАРЫ (РАБОТЫ, УСЛУГИ), РЕАЛИЗУЕМЫЕ НА ТЕРРИТОРИИ РОССИЙСКОЙ ФЕДЕРАЦИИ</t>
  </si>
  <si>
    <t>1 03 00000 00 0000 000</t>
  </si>
  <si>
    <t>1 05 03010 01 0000 110</t>
  </si>
  <si>
    <t xml:space="preserve"> Налог на имущество физических лиц</t>
  </si>
  <si>
    <t>1 06 01000 00 0000 110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</si>
  <si>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</si>
  <si>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</si>
  <si>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</si>
  <si>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</si>
  <si>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</si>
  <si>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</si>
  <si>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</si>
  <si>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</si>
  <si>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</si>
  <si>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</si>
  <si>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1 08 07175 01 0000 110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</si>
  <si>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</si>
  <si>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</si>
  <si>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</si>
  <si>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1 11 09040 00 0000 120</t>
  </si>
  <si>
    <t xml:space="preserve"> Дотации бюджетам бюджетной системы Российской Федерации</t>
  </si>
  <si>
    <t>2 02 10000 00 0000 151</t>
  </si>
  <si>
    <t xml:space="preserve"> 2 02 15001 00 0000 151</t>
  </si>
  <si>
    <t xml:space="preserve"> Дотации на выравнивание бюджетной обеспеченности</t>
  </si>
  <si>
    <t xml:space="preserve"> 2 02 15001 10 0000 151</t>
  </si>
  <si>
    <t>2 02 30000 00 0000 151</t>
  </si>
  <si>
    <t xml:space="preserve"> Субвенции бюджетам бюджетной системы Российской Федерации</t>
  </si>
  <si>
    <t xml:space="preserve"> 2 02 30024 00 0000 151</t>
  </si>
  <si>
    <t>Субвенции местным бюджетам на выполнение передаваемых полномочий субъектов Российской Федерации</t>
  </si>
  <si>
    <t>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</si>
  <si>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</si>
  <si>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2 02 35118 00 0000 151</t>
  </si>
  <si>
    <t>2 02 35118 10 0000 151</t>
  </si>
  <si>
    <t xml:space="preserve"> Иные межбюджетные трансферты</t>
  </si>
  <si>
    <t>2 02 40000 00 0000 151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</si>
  <si>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</si>
  <si>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</si>
  <si>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</si>
  <si>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</si>
  <si>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2 02 49999 00 0000 151</t>
  </si>
  <si>
    <t xml:space="preserve"> Прочие межбюджетные трансферты, передаваемые бюджетам</t>
  </si>
  <si>
    <t>2 02 49999 10 0000 151</t>
  </si>
  <si>
    <t>2 07 00000 00 0000 000</t>
  </si>
  <si>
    <t>ПРОЧИЕ БЕЗВОЗМЕЗДНЫЕ ПОСТУПЛЕНИЯ</t>
  </si>
  <si>
    <t>2 07 05000 10 0000 180</t>
  </si>
  <si>
    <t xml:space="preserve"> ДОХОДЫ ОТ ОКАЗАНИЯ ПЛАТНЫХ УСЛУГ (РАБОТ) И КОМПЕНСАЦИИ ЗАТРАТ ГОСУДАРСТВА</t>
  </si>
  <si>
    <t>1 13 00000 00 0000 000</t>
  </si>
  <si>
    <t xml:space="preserve"> Доходы от компенсации затрат государства</t>
  </si>
  <si>
    <t>1 13 02000 00 0000 130</t>
  </si>
  <si>
    <t>1 13 02990 00 0000 130</t>
  </si>
  <si>
    <t xml:space="preserve"> Прочие доходы от компенсации затрат государства</t>
  </si>
  <si>
    <t xml:space="preserve">  Прочие доходы от компенсации затрат бюджетов сельских поселений</t>
  </si>
  <si>
    <t xml:space="preserve"> 1 13 02995 10 0000 130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</si>
  <si>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</si>
  <si>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</si>
  <si>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2 19 00000 10 0000 151</t>
  </si>
  <si>
    <t>2 19 60010 10 0000 151</t>
  </si>
  <si>
    <t xml:space="preserve">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</si>
  <si>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</si>
  <si>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2 02 19999 10 0000 151</t>
  </si>
  <si>
    <t>Прочие дотации бюджетам сельских поселений</t>
  </si>
  <si>
    <r>
      <t xml:space="preserve">                                    от </t>
    </r>
    <r>
      <rPr>
        <u val="single"/>
        <sz val="12"/>
        <rFont val="Times New Roman"/>
        <family val="1"/>
      </rPr>
      <t xml:space="preserve">27 декабря  </t>
    </r>
    <r>
      <rPr>
        <sz val="12"/>
        <rFont val="Times New Roman"/>
        <family val="1"/>
      </rPr>
      <t>2017 года №</t>
    </r>
    <r>
      <rPr>
        <u val="single"/>
        <sz val="12"/>
        <rFont val="Times New Roman"/>
        <family val="1"/>
      </rPr>
      <t xml:space="preserve"> 34</t>
    </r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</si>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</sst>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;[Red]\-00;&quot;&quot;"/>
    <numFmt numFmtId="177" formatCode="000;[Red]\-000;&quot;&quot;"/>
    <numFmt numFmtId="178" formatCode="#,##0_ ;[Red]\-#,##0\ 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>
      <alignment horizontal="left" wrapText="1" indent="2"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9" fillId="25" borderId="2" applyNumberFormat="0" applyAlignment="0" applyProtection="0"/>
    <xf numFmtId="0" fontId="30" fillId="26" borderId="3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wrapText="1" shrinkToFit="1"/>
    </xf>
    <xf numFmtId="0" fontId="1" fillId="0" borderId="0" xfId="54" applyFont="1">
      <alignment/>
      <protection/>
    </xf>
    <xf numFmtId="3" fontId="1" fillId="0" borderId="0" xfId="54" applyNumberFormat="1" applyFont="1">
      <alignment/>
      <protection/>
    </xf>
    <xf numFmtId="0" fontId="2" fillId="0" borderId="0" xfId="54" applyNumberFormat="1" applyFont="1" applyFill="1" applyAlignment="1" applyProtection="1">
      <alignment horizontal="centerContinuous"/>
      <protection hidden="1"/>
    </xf>
    <xf numFmtId="178" fontId="1" fillId="0" borderId="0" xfId="0" applyNumberFormat="1" applyFont="1" applyAlignment="1">
      <alignment horizontal="right"/>
    </xf>
    <xf numFmtId="0" fontId="1" fillId="0" borderId="11" xfId="54" applyNumberFormat="1" applyFont="1" applyFill="1" applyBorder="1" applyAlignment="1" applyProtection="1">
      <alignment horizontal="center" vertical="center" wrapText="1"/>
      <protection hidden="1"/>
    </xf>
    <xf numFmtId="3" fontId="1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1" fillId="32" borderId="12" xfId="54" applyNumberFormat="1" applyFont="1" applyFill="1" applyBorder="1" applyAlignment="1" applyProtection="1">
      <alignment horizontal="center" vertical="top"/>
      <protection hidden="1"/>
    </xf>
    <xf numFmtId="0" fontId="1" fillId="32" borderId="11" xfId="54" applyNumberFormat="1" applyFont="1" applyFill="1" applyBorder="1" applyAlignment="1" applyProtection="1">
      <alignment vertical="top" wrapText="1"/>
      <protection hidden="1"/>
    </xf>
    <xf numFmtId="3" fontId="1" fillId="32" borderId="11" xfId="54" applyNumberFormat="1" applyFont="1" applyFill="1" applyBorder="1" applyAlignment="1" applyProtection="1">
      <alignment horizontal="right" vertical="top"/>
      <protection hidden="1"/>
    </xf>
    <xf numFmtId="0" fontId="1" fillId="0" borderId="12" xfId="54" applyNumberFormat="1" applyFont="1" applyFill="1" applyBorder="1" applyAlignment="1" applyProtection="1">
      <alignment horizontal="center" vertical="top"/>
      <protection hidden="1"/>
    </xf>
    <xf numFmtId="0" fontId="1" fillId="0" borderId="11" xfId="54" applyNumberFormat="1" applyFont="1" applyFill="1" applyBorder="1" applyAlignment="1" applyProtection="1">
      <alignment vertical="top" wrapText="1"/>
      <protection hidden="1"/>
    </xf>
    <xf numFmtId="3" fontId="1" fillId="0" borderId="11" xfId="54" applyNumberFormat="1" applyFont="1" applyFill="1" applyBorder="1" applyAlignment="1" applyProtection="1">
      <alignment horizontal="right" vertical="top"/>
      <protection hidden="1"/>
    </xf>
    <xf numFmtId="14" fontId="1" fillId="0" borderId="12" xfId="54" applyNumberFormat="1" applyFont="1" applyFill="1" applyBorder="1" applyAlignment="1" applyProtection="1">
      <alignment horizontal="center" vertical="top"/>
      <protection hidden="1"/>
    </xf>
    <xf numFmtId="0" fontId="1" fillId="0" borderId="12" xfId="54" applyNumberFormat="1" applyFont="1" applyFill="1" applyBorder="1" applyAlignment="1" applyProtection="1">
      <alignment horizontal="center" vertical="top" wrapText="1"/>
      <protection hidden="1"/>
    </xf>
    <xf numFmtId="0" fontId="46" fillId="0" borderId="13" xfId="33" applyNumberFormat="1" applyFont="1" applyBorder="1" applyAlignment="1" applyProtection="1">
      <alignment wrapText="1"/>
      <protection/>
    </xf>
    <xf numFmtId="0" fontId="2" fillId="32" borderId="11" xfId="54" applyNumberFormat="1" applyFont="1" applyFill="1" applyBorder="1" applyAlignment="1" applyProtection="1">
      <alignment horizontal="center" vertical="top" wrapText="1"/>
      <protection hidden="1"/>
    </xf>
    <xf numFmtId="0" fontId="2" fillId="32" borderId="11" xfId="54" applyNumberFormat="1" applyFont="1" applyFill="1" applyBorder="1" applyAlignment="1" applyProtection="1">
      <alignment vertical="top" wrapText="1"/>
      <protection hidden="1"/>
    </xf>
    <xf numFmtId="3" fontId="2" fillId="32" borderId="11" xfId="54" applyNumberFormat="1" applyFont="1" applyFill="1" applyBorder="1" applyAlignment="1" applyProtection="1">
      <alignment horizontal="right" vertical="top"/>
      <protection hidden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2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zoomScalePageLayoutView="0" workbookViewId="0" topLeftCell="A7">
      <selection activeCell="B15" sqref="B15"/>
    </sheetView>
  </sheetViews>
  <sheetFormatPr defaultColWidth="9.00390625" defaultRowHeight="12.75"/>
  <cols>
    <col min="1" max="1" width="25.375" style="0" customWidth="1"/>
    <col min="2" max="2" width="53.25390625" style="0" customWidth="1"/>
    <col min="3" max="3" width="16.125" style="0" customWidth="1"/>
  </cols>
  <sheetData>
    <row r="1" spans="1:3" ht="15.75">
      <c r="A1" s="1"/>
      <c r="B1" s="22" t="s">
        <v>9</v>
      </c>
      <c r="C1" s="22"/>
    </row>
    <row r="2" spans="1:3" ht="15.75">
      <c r="A2" s="1"/>
      <c r="B2" s="23" t="s">
        <v>10</v>
      </c>
      <c r="C2" s="22"/>
    </row>
    <row r="3" spans="1:3" ht="15.75">
      <c r="A3" s="2"/>
      <c r="B3" s="22" t="s">
        <v>11</v>
      </c>
      <c r="C3" s="22"/>
    </row>
    <row r="4" spans="1:3" ht="15.75">
      <c r="A4" s="1"/>
      <c r="B4" s="22" t="s">
        <v>128</v>
      </c>
      <c r="C4" s="22"/>
    </row>
    <row r="5" spans="1:3" ht="15.75">
      <c r="A5" s="1"/>
      <c r="B5" s="3"/>
      <c r="C5" s="3"/>
    </row>
    <row r="6" spans="1:3" ht="15.75">
      <c r="A6" s="4"/>
      <c r="B6" s="4"/>
      <c r="C6" s="5"/>
    </row>
    <row r="7" spans="1:3" ht="15.75">
      <c r="A7" s="24" t="s">
        <v>12</v>
      </c>
      <c r="B7" s="24"/>
      <c r="C7" s="24"/>
    </row>
    <row r="8" spans="1:3" ht="15.75">
      <c r="A8" s="4"/>
      <c r="B8" s="4"/>
      <c r="C8" s="5"/>
    </row>
    <row r="9" spans="1:3" ht="15.75">
      <c r="A9" s="6"/>
      <c r="B9" s="6"/>
      <c r="C9" s="7" t="s">
        <v>13</v>
      </c>
    </row>
    <row r="10" spans="1:3" ht="47.25">
      <c r="A10" s="8" t="s">
        <v>14</v>
      </c>
      <c r="B10" s="8" t="s">
        <v>15</v>
      </c>
      <c r="C10" s="9" t="s">
        <v>16</v>
      </c>
    </row>
    <row r="11" spans="1:3" ht="15.75">
      <c r="A11" s="10" t="s">
        <v>17</v>
      </c>
      <c r="B11" s="11" t="s">
        <v>18</v>
      </c>
      <c r="C11" s="12">
        <f>C12+C16+C22+C25+C33+C39+C47+C43</f>
        <v>26127</v>
      </c>
    </row>
    <row r="12" spans="1:3" ht="15.75">
      <c r="A12" s="10" t="s">
        <v>19</v>
      </c>
      <c r="B12" s="11" t="s">
        <v>20</v>
      </c>
      <c r="C12" s="12">
        <f>C13</f>
        <v>14586</v>
      </c>
    </row>
    <row r="13" spans="1:3" ht="15.75">
      <c r="A13" s="13" t="s">
        <v>21</v>
      </c>
      <c r="B13" s="14" t="s">
        <v>22</v>
      </c>
      <c r="C13" s="15">
        <f>C14+C15</f>
        <v>14586</v>
      </c>
    </row>
    <row r="14" spans="1:3" ht="94.5">
      <c r="A14" s="13" t="s">
        <v>23</v>
      </c>
      <c r="B14" s="14" t="s">
        <v>129</v>
      </c>
      <c r="C14" s="15">
        <v>14469</v>
      </c>
    </row>
    <row r="15" spans="1:3" ht="63">
      <c r="A15" s="13" t="s">
        <v>24</v>
      </c>
      <c r="B15" s="14" t="s">
        <v>25</v>
      </c>
      <c r="C15" s="15">
        <v>117</v>
      </c>
    </row>
    <row r="16" spans="1:3" ht="47.25">
      <c r="A16" s="17" t="s">
        <v>68</v>
      </c>
      <c r="B16" s="14" t="s">
        <v>67</v>
      </c>
      <c r="C16" s="15">
        <f>C17</f>
        <v>4412</v>
      </c>
    </row>
    <row r="17" spans="1:3" ht="47.25">
      <c r="A17" s="13" t="s">
        <v>26</v>
      </c>
      <c r="B17" s="14" t="s">
        <v>27</v>
      </c>
      <c r="C17" s="15">
        <f>C18+C19+C20+C21</f>
        <v>4412</v>
      </c>
    </row>
    <row r="18" spans="1:3" ht="94.5">
      <c r="A18" s="16" t="s">
        <v>28</v>
      </c>
      <c r="B18" s="14" t="s">
        <v>29</v>
      </c>
      <c r="C18" s="15">
        <v>1715</v>
      </c>
    </row>
    <row r="19" spans="1:3" ht="110.25">
      <c r="A19" s="13" t="s">
        <v>30</v>
      </c>
      <c r="B19" s="14" t="s">
        <v>31</v>
      </c>
      <c r="C19" s="15">
        <v>18</v>
      </c>
    </row>
    <row r="20" spans="1:3" ht="94.5">
      <c r="A20" s="13" t="s">
        <v>32</v>
      </c>
      <c r="B20" s="14" t="s">
        <v>33</v>
      </c>
      <c r="C20" s="15">
        <v>2861</v>
      </c>
    </row>
    <row r="21" spans="1:3" ht="94.5">
      <c r="A21" s="13" t="s">
        <v>34</v>
      </c>
      <c r="B21" s="14" t="s">
        <v>35</v>
      </c>
      <c r="C21" s="15">
        <v>-182</v>
      </c>
    </row>
    <row r="22" spans="1:3" ht="15.75">
      <c r="A22" s="13" t="s">
        <v>36</v>
      </c>
      <c r="B22" s="14" t="s">
        <v>37</v>
      </c>
      <c r="C22" s="15">
        <f>C23</f>
        <v>15</v>
      </c>
    </row>
    <row r="23" spans="1:3" ht="15.75">
      <c r="A23" s="13" t="s">
        <v>38</v>
      </c>
      <c r="B23" s="14" t="s">
        <v>39</v>
      </c>
      <c r="C23" s="15">
        <f>C24</f>
        <v>15</v>
      </c>
    </row>
    <row r="24" spans="1:3" ht="15.75">
      <c r="A24" s="13" t="s">
        <v>69</v>
      </c>
      <c r="B24" s="14" t="s">
        <v>39</v>
      </c>
      <c r="C24" s="15">
        <v>15</v>
      </c>
    </row>
    <row r="25" spans="1:3" ht="15.75">
      <c r="A25" s="13" t="s">
        <v>40</v>
      </c>
      <c r="B25" s="14" t="s">
        <v>41</v>
      </c>
      <c r="C25" s="15">
        <f>C26+C28</f>
        <v>4420</v>
      </c>
    </row>
    <row r="26" spans="1:3" ht="15.75">
      <c r="A26" s="13" t="s">
        <v>71</v>
      </c>
      <c r="B26" s="14" t="s">
        <v>70</v>
      </c>
      <c r="C26" s="15">
        <f>C27</f>
        <v>453</v>
      </c>
    </row>
    <row r="27" spans="1:3" ht="63">
      <c r="A27" s="13" t="s">
        <v>42</v>
      </c>
      <c r="B27" s="14" t="s">
        <v>43</v>
      </c>
      <c r="C27" s="15">
        <v>453</v>
      </c>
    </row>
    <row r="28" spans="1:3" ht="15.75">
      <c r="A28" s="13" t="s">
        <v>44</v>
      </c>
      <c r="B28" s="14" t="s">
        <v>45</v>
      </c>
      <c r="C28" s="15">
        <f>C29+C31</f>
        <v>3967</v>
      </c>
    </row>
    <row r="29" spans="1:3" ht="15.75">
      <c r="A29" s="13" t="s">
        <v>72</v>
      </c>
      <c r="B29" s="18" t="s">
        <v>73</v>
      </c>
      <c r="C29" s="15">
        <f>C30</f>
        <v>3908</v>
      </c>
    </row>
    <row r="30" spans="1:3" ht="47.25">
      <c r="A30" s="13" t="s">
        <v>46</v>
      </c>
      <c r="B30" s="14" t="s">
        <v>47</v>
      </c>
      <c r="C30" s="15">
        <v>3908</v>
      </c>
    </row>
    <row r="31" spans="1:3" ht="15.75">
      <c r="A31" s="13" t="s">
        <v>74</v>
      </c>
      <c r="B31" s="14" t="s">
        <v>75</v>
      </c>
      <c r="C31" s="15">
        <f>C32</f>
        <v>59</v>
      </c>
    </row>
    <row r="32" spans="1:3" ht="47.25">
      <c r="A32" s="13" t="s">
        <v>48</v>
      </c>
      <c r="B32" s="14" t="s">
        <v>49</v>
      </c>
      <c r="C32" s="15">
        <v>59</v>
      </c>
    </row>
    <row r="33" spans="1:3" ht="15.75">
      <c r="A33" s="10" t="s">
        <v>50</v>
      </c>
      <c r="B33" s="11" t="s">
        <v>51</v>
      </c>
      <c r="C33" s="12">
        <f>C34+C36</f>
        <v>50</v>
      </c>
    </row>
    <row r="34" spans="1:3" ht="63">
      <c r="A34" s="10" t="s">
        <v>52</v>
      </c>
      <c r="B34" s="11" t="s">
        <v>76</v>
      </c>
      <c r="C34" s="12">
        <f>C35</f>
        <v>34</v>
      </c>
    </row>
    <row r="35" spans="1:3" ht="94.5">
      <c r="A35" s="10" t="s">
        <v>2</v>
      </c>
      <c r="B35" s="11" t="s">
        <v>0</v>
      </c>
      <c r="C35" s="12">
        <v>34</v>
      </c>
    </row>
    <row r="36" spans="1:3" ht="47.25">
      <c r="A36" s="10" t="s">
        <v>78</v>
      </c>
      <c r="B36" s="11" t="s">
        <v>77</v>
      </c>
      <c r="C36" s="12">
        <f>C37</f>
        <v>16</v>
      </c>
    </row>
    <row r="37" spans="1:3" ht="78.75">
      <c r="A37" s="10" t="s">
        <v>79</v>
      </c>
      <c r="B37" s="11" t="s">
        <v>80</v>
      </c>
      <c r="C37" s="12">
        <f>C38</f>
        <v>16</v>
      </c>
    </row>
    <row r="38" spans="1:3" ht="110.25">
      <c r="A38" s="10" t="s">
        <v>82</v>
      </c>
      <c r="B38" s="11" t="s">
        <v>81</v>
      </c>
      <c r="C38" s="12">
        <v>16</v>
      </c>
    </row>
    <row r="39" spans="1:3" ht="47.25">
      <c r="A39" s="10" t="s">
        <v>53</v>
      </c>
      <c r="B39" s="11" t="s">
        <v>54</v>
      </c>
      <c r="C39" s="12">
        <f>C40</f>
        <v>2210</v>
      </c>
    </row>
    <row r="40" spans="1:3" ht="110.25">
      <c r="A40" s="10" t="s">
        <v>85</v>
      </c>
      <c r="B40" s="11" t="s">
        <v>83</v>
      </c>
      <c r="C40" s="12">
        <f>C41</f>
        <v>2210</v>
      </c>
    </row>
    <row r="41" spans="1:3" ht="94.5">
      <c r="A41" s="10" t="s">
        <v>86</v>
      </c>
      <c r="B41" s="11" t="s">
        <v>84</v>
      </c>
      <c r="C41" s="12">
        <f>C42</f>
        <v>2210</v>
      </c>
    </row>
    <row r="42" spans="1:3" ht="94.5">
      <c r="A42" s="10" t="s">
        <v>55</v>
      </c>
      <c r="B42" s="11" t="s">
        <v>3</v>
      </c>
      <c r="C42" s="12">
        <v>2210</v>
      </c>
    </row>
    <row r="43" spans="1:3" ht="47.25">
      <c r="A43" s="10" t="s">
        <v>113</v>
      </c>
      <c r="B43" s="11" t="s">
        <v>112</v>
      </c>
      <c r="C43" s="12">
        <f>C44</f>
        <v>284</v>
      </c>
    </row>
    <row r="44" spans="1:3" ht="15.75">
      <c r="A44" s="10" t="s">
        <v>115</v>
      </c>
      <c r="B44" s="11" t="s">
        <v>114</v>
      </c>
      <c r="C44" s="12">
        <f>C45</f>
        <v>284</v>
      </c>
    </row>
    <row r="45" spans="1:3" ht="15.75">
      <c r="A45" s="10" t="s">
        <v>116</v>
      </c>
      <c r="B45" s="11" t="s">
        <v>117</v>
      </c>
      <c r="C45" s="12">
        <f>C46</f>
        <v>284</v>
      </c>
    </row>
    <row r="46" spans="1:3" ht="15.75" customHeight="1">
      <c r="A46" s="10" t="s">
        <v>119</v>
      </c>
      <c r="B46" s="11" t="s">
        <v>118</v>
      </c>
      <c r="C46" s="12">
        <v>284</v>
      </c>
    </row>
    <row r="47" spans="1:3" ht="15.75">
      <c r="A47" s="10" t="s">
        <v>56</v>
      </c>
      <c r="B47" s="11" t="s">
        <v>57</v>
      </c>
      <c r="C47" s="12">
        <f>C48</f>
        <v>150</v>
      </c>
    </row>
    <row r="48" spans="1:3" ht="31.5">
      <c r="A48" s="10" t="s">
        <v>58</v>
      </c>
      <c r="B48" s="11" t="s">
        <v>59</v>
      </c>
      <c r="C48" s="12">
        <f>C49</f>
        <v>150</v>
      </c>
    </row>
    <row r="49" spans="1:3" ht="47.25">
      <c r="A49" s="10" t="s">
        <v>60</v>
      </c>
      <c r="B49" s="11" t="s">
        <v>61</v>
      </c>
      <c r="C49" s="12">
        <v>150</v>
      </c>
    </row>
    <row r="50" spans="1:3" ht="15.75">
      <c r="A50" s="10" t="s">
        <v>62</v>
      </c>
      <c r="B50" s="11" t="s">
        <v>63</v>
      </c>
      <c r="C50" s="12">
        <f>C51+C67+C70</f>
        <v>120277.53646999999</v>
      </c>
    </row>
    <row r="51" spans="1:3" ht="47.25">
      <c r="A51" s="10" t="s">
        <v>64</v>
      </c>
      <c r="B51" s="11" t="s">
        <v>65</v>
      </c>
      <c r="C51" s="12">
        <f>C52+C57+C62+C55</f>
        <v>120786.53646999999</v>
      </c>
    </row>
    <row r="52" spans="1:3" ht="31.5">
      <c r="A52" s="10" t="s">
        <v>88</v>
      </c>
      <c r="B52" s="11" t="s">
        <v>87</v>
      </c>
      <c r="C52" s="12">
        <f>C53</f>
        <v>82101</v>
      </c>
    </row>
    <row r="53" spans="1:3" ht="31.5">
      <c r="A53" s="10" t="s">
        <v>89</v>
      </c>
      <c r="B53" s="11" t="s">
        <v>90</v>
      </c>
      <c r="C53" s="12">
        <f>C54</f>
        <v>82101</v>
      </c>
    </row>
    <row r="54" spans="1:3" ht="31.5">
      <c r="A54" s="10" t="s">
        <v>91</v>
      </c>
      <c r="B54" s="11" t="s">
        <v>4</v>
      </c>
      <c r="C54" s="12">
        <v>82101</v>
      </c>
    </row>
    <row r="55" spans="1:3" ht="15.75">
      <c r="A55" s="10" t="s">
        <v>126</v>
      </c>
      <c r="B55" s="11" t="s">
        <v>127</v>
      </c>
      <c r="C55" s="12">
        <f>C56</f>
        <v>500</v>
      </c>
    </row>
    <row r="56" spans="1:3" ht="15.75">
      <c r="A56" s="10" t="s">
        <v>126</v>
      </c>
      <c r="B56" s="11" t="s">
        <v>127</v>
      </c>
      <c r="C56" s="12">
        <v>500</v>
      </c>
    </row>
    <row r="57" spans="1:3" ht="31.5">
      <c r="A57" s="10" t="s">
        <v>92</v>
      </c>
      <c r="B57" s="11" t="s">
        <v>93</v>
      </c>
      <c r="C57" s="12">
        <f>C58+C60</f>
        <v>470</v>
      </c>
    </row>
    <row r="58" spans="1:3" ht="47.25">
      <c r="A58" s="10" t="s">
        <v>94</v>
      </c>
      <c r="B58" s="11" t="s">
        <v>95</v>
      </c>
      <c r="C58" s="12">
        <f>C59</f>
        <v>4</v>
      </c>
    </row>
    <row r="59" spans="1:3" ht="47.25">
      <c r="A59" s="10" t="s">
        <v>96</v>
      </c>
      <c r="B59" s="11" t="s">
        <v>6</v>
      </c>
      <c r="C59" s="12">
        <v>4</v>
      </c>
    </row>
    <row r="60" spans="1:3" ht="47.25">
      <c r="A60" s="10" t="s">
        <v>98</v>
      </c>
      <c r="B60" s="11" t="s">
        <v>97</v>
      </c>
      <c r="C60" s="12">
        <f>C61</f>
        <v>466</v>
      </c>
    </row>
    <row r="61" spans="1:3" ht="63">
      <c r="A61" s="10" t="s">
        <v>99</v>
      </c>
      <c r="B61" s="11" t="s">
        <v>5</v>
      </c>
      <c r="C61" s="12">
        <v>466</v>
      </c>
    </row>
    <row r="62" spans="1:3" ht="15.75">
      <c r="A62" s="10" t="s">
        <v>101</v>
      </c>
      <c r="B62" s="11" t="s">
        <v>100</v>
      </c>
      <c r="C62" s="12">
        <f>C63+C65</f>
        <v>37715.53646999999</v>
      </c>
    </row>
    <row r="63" spans="1:3" ht="78.75">
      <c r="A63" s="10" t="s">
        <v>102</v>
      </c>
      <c r="B63" s="11" t="s">
        <v>103</v>
      </c>
      <c r="C63" s="12">
        <v>303</v>
      </c>
    </row>
    <row r="64" spans="1:3" ht="94.5">
      <c r="A64" s="10" t="s">
        <v>104</v>
      </c>
      <c r="B64" s="11" t="s">
        <v>105</v>
      </c>
      <c r="C64" s="12">
        <v>303</v>
      </c>
    </row>
    <row r="65" spans="1:3" ht="31.5">
      <c r="A65" s="10" t="s">
        <v>106</v>
      </c>
      <c r="B65" s="11" t="s">
        <v>107</v>
      </c>
      <c r="C65" s="12">
        <f>C66</f>
        <v>37412.53646999999</v>
      </c>
    </row>
    <row r="66" spans="1:3" ht="15.75" customHeight="1">
      <c r="A66" s="10" t="s">
        <v>108</v>
      </c>
      <c r="B66" s="11" t="s">
        <v>7</v>
      </c>
      <c r="C66" s="12">
        <f>843.06641+876+1763+7481+2500+5789.3+1068+1614.66006+227.51+8907+3000+235+3108</f>
        <v>37412.53646999999</v>
      </c>
    </row>
    <row r="67" spans="1:3" ht="15.75">
      <c r="A67" s="10" t="s">
        <v>109</v>
      </c>
      <c r="B67" s="11" t="s">
        <v>110</v>
      </c>
      <c r="C67" s="12">
        <f>C68</f>
        <v>500</v>
      </c>
    </row>
    <row r="68" spans="1:3" ht="31.5">
      <c r="A68" s="10" t="s">
        <v>111</v>
      </c>
      <c r="B68" s="11" t="s">
        <v>8</v>
      </c>
      <c r="C68" s="12">
        <f>C69</f>
        <v>500</v>
      </c>
    </row>
    <row r="69" spans="1:3" ht="31.5">
      <c r="A69" s="10" t="s">
        <v>1</v>
      </c>
      <c r="B69" s="11" t="s">
        <v>8</v>
      </c>
      <c r="C69" s="12">
        <v>500</v>
      </c>
    </row>
    <row r="70" spans="1:3" ht="63">
      <c r="A70" s="10" t="s">
        <v>121</v>
      </c>
      <c r="B70" s="11" t="s">
        <v>120</v>
      </c>
      <c r="C70" s="12">
        <f>C71</f>
        <v>-1009</v>
      </c>
    </row>
    <row r="71" spans="1:3" ht="63">
      <c r="A71" s="10" t="s">
        <v>122</v>
      </c>
      <c r="B71" s="11" t="s">
        <v>124</v>
      </c>
      <c r="C71" s="12">
        <f>C72</f>
        <v>-1009</v>
      </c>
    </row>
    <row r="72" spans="1:3" ht="63">
      <c r="A72" s="10" t="s">
        <v>123</v>
      </c>
      <c r="B72" s="11" t="s">
        <v>125</v>
      </c>
      <c r="C72" s="12">
        <v>-1009</v>
      </c>
    </row>
    <row r="73" spans="1:3" ht="15.75">
      <c r="A73" s="19"/>
      <c r="B73" s="20" t="s">
        <v>66</v>
      </c>
      <c r="C73" s="21">
        <f>C11+C50</f>
        <v>146404.53647</v>
      </c>
    </row>
  </sheetData>
  <sheetProtection/>
  <mergeCells count="5">
    <mergeCell ref="B1:C1"/>
    <mergeCell ref="B2:C2"/>
    <mergeCell ref="B3:C3"/>
    <mergeCell ref="B4:C4"/>
    <mergeCell ref="A7:C7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Financial Commitee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Новацкая</dc:creator>
  <cp:keywords/>
  <dc:description/>
  <cp:lastModifiedBy>Специалист</cp:lastModifiedBy>
  <cp:lastPrinted>2017-10-18T11:44:41Z</cp:lastPrinted>
  <dcterms:created xsi:type="dcterms:W3CDTF">2006-10-25T10:10:38Z</dcterms:created>
  <dcterms:modified xsi:type="dcterms:W3CDTF">2017-12-25T12:56:41Z</dcterms:modified>
  <cp:category/>
  <cp:version/>
  <cp:contentType/>
  <cp:contentStatus/>
</cp:coreProperties>
</file>