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iterate="1" iterateCount="255" iterateDelta="0"/>
</workbook>
</file>

<file path=xl/calcChain.xml><?xml version="1.0" encoding="utf-8"?>
<calcChain xmlns="http://schemas.openxmlformats.org/spreadsheetml/2006/main">
  <c r="C72" i="1" l="1"/>
  <c r="C81" i="1" s="1"/>
  <c r="E68" i="1"/>
  <c r="E67" i="1"/>
  <c r="E66" i="1"/>
  <c r="D70" i="1" s="1"/>
  <c r="C76" i="1" s="1"/>
  <c r="C45" i="1"/>
  <c r="C54" i="1" s="1"/>
  <c r="E41" i="1"/>
  <c r="E40" i="1"/>
  <c r="E39" i="1"/>
  <c r="D43" i="1" s="1"/>
  <c r="C49" i="1" s="1"/>
  <c r="C17" i="1"/>
  <c r="C26" i="1" s="1"/>
  <c r="E13" i="1"/>
  <c r="E12" i="1"/>
  <c r="E11" i="1"/>
  <c r="D15" i="1" s="1"/>
  <c r="C21" i="1" s="1"/>
  <c r="C27" i="1" l="1"/>
  <c r="C28" i="1" s="1"/>
  <c r="C55" i="1"/>
  <c r="C56" i="1" s="1"/>
  <c r="C82" i="1"/>
  <c r="C83" i="1" s="1"/>
  <c r="C22" i="1"/>
  <c r="C23" i="1" s="1"/>
  <c r="C50" i="1"/>
  <c r="C51" i="1" s="1"/>
  <c r="C77" i="1"/>
  <c r="C78" i="1" s="1"/>
  <c r="C84" i="1" l="1"/>
  <c r="C85" i="1" s="1"/>
  <c r="C86" i="1" s="1"/>
  <c r="C57" i="1"/>
  <c r="C58" i="1" s="1"/>
  <c r="C59" i="1" s="1"/>
  <c r="C29" i="1"/>
  <c r="C30" i="1" s="1"/>
  <c r="C31" i="1" s="1"/>
</calcChain>
</file>

<file path=xl/sharedStrings.xml><?xml version="1.0" encoding="utf-8"?>
<sst xmlns="http://schemas.openxmlformats.org/spreadsheetml/2006/main" count="66" uniqueCount="30">
  <si>
    <t xml:space="preserve"> </t>
  </si>
  <si>
    <t>Внимание! Субсидия на оплату жилищно-коммунальных услуг предоставляется гражданам при одновременном соответствии 5 условиям, с которыми Вы можете ознакомиться на  настоящем сайте в разделе «меры соцподдержки  населения» на ссылке  «оплата жилищно-коммунальных услуг» - «субсидия на оплату ЖКУ». Данная анкета позволит Вам определить право на субсидию по показателю, касающемуся дохода семьи. Для получения результата,  Вам необходимо заполнить только ячейки розового цвета. Если Вы проживаете в многоквартирном доме  - заполняйте анкету №1. Если Вы проживаете в индивидуальном доме - заполняйте анкету 2. Если Вы проживаете в многоквартирном доме и несете расходы по оплате капитального ремонта - заполняйте анкету № 3.</t>
  </si>
  <si>
    <t>Обращаем Ваше внимание на то, что окончательный размер субсидии Вам определит только специалист управления социальной защиты населения !</t>
  </si>
  <si>
    <t>Анкета №1</t>
  </si>
  <si>
    <t>Расчет жилищно-коммунальной субсидии</t>
  </si>
  <si>
    <t>для многоквартирного жилого фонда</t>
  </si>
  <si>
    <t>дети</t>
  </si>
  <si>
    <t>труд</t>
  </si>
  <si>
    <t>пенс.</t>
  </si>
  <si>
    <t>средний</t>
  </si>
  <si>
    <t>Кол-во проживающих    (чел.)</t>
  </si>
  <si>
    <r>
      <rPr>
        <b/>
        <sz val="14"/>
        <color theme="1"/>
        <rFont val="Times New Roman"/>
        <family val="1"/>
        <charset val="204"/>
      </rPr>
      <t>дети</t>
    </r>
    <r>
      <rPr>
        <sz val="14"/>
        <color theme="1"/>
        <rFont val="Times New Roman"/>
        <family val="1"/>
        <charset val="204"/>
      </rPr>
      <t xml:space="preserve"> в возрасте 0 - 15 лет.</t>
    </r>
  </si>
  <si>
    <r>
      <rPr>
        <b/>
        <sz val="14"/>
        <color theme="1"/>
        <rFont val="Times New Roman"/>
        <family val="1"/>
        <charset val="204"/>
      </rPr>
      <t>трудоспособное население</t>
    </r>
    <r>
      <rPr>
        <sz val="14"/>
        <color theme="1"/>
        <rFont val="Times New Roman"/>
        <family val="1"/>
        <charset val="204"/>
      </rPr>
      <t xml:space="preserve"> - мужчины в возрасте от 16 до 59 лет включительно и женщины в возрасте от 16 до 54 лет включительно, за исключением неработающих инвалидов I и II групп этого возраста</t>
    </r>
  </si>
  <si>
    <r>
      <rPr>
        <b/>
        <sz val="14"/>
        <color theme="1"/>
        <rFont val="Times New Roman"/>
        <family val="1"/>
        <charset val="204"/>
      </rPr>
      <t>пенсионеры</t>
    </r>
    <r>
      <rPr>
        <sz val="14"/>
        <color theme="1"/>
        <rFont val="Times New Roman"/>
        <family val="1"/>
        <charset val="204"/>
      </rPr>
      <t xml:space="preserve"> - мужчины в возрасте от 60 лет и женщины в возрасте от 55 лет, а также неработающие лица, получающие пенсию по инвалидности</t>
    </r>
  </si>
  <si>
    <t>Прожиточный минимум  семьи из расчета социально-демографических групп (руб.)</t>
  </si>
  <si>
    <t>Коэффициент р/ст</t>
  </si>
  <si>
    <t>Стоимость регионального стандарта ЖКУ на 1 человека для семьи данного состава в многоквартирном жилом фонде</t>
  </si>
  <si>
    <t>Размер оплаты за жилищно-коммунальные услуги за предыдущий месяц за минусом жилищно-коммунальной выплаты</t>
  </si>
  <si>
    <t>Средний доход семьи в месяц, исчисленный за 6 предыдущих месяцев:</t>
  </si>
  <si>
    <t>Среднедушевой доход:</t>
  </si>
  <si>
    <t>Максимально допустимая доля собственных расходов семьи на оплату жилищно-коммунальных услуг  (%)</t>
  </si>
  <si>
    <t>Максимально допустимая доля собственных расходов семьи на оплату жилищно-коммунальных услуг  (руб.)</t>
  </si>
  <si>
    <t>Сумма субсидии по расчету:</t>
  </si>
  <si>
    <r>
      <t xml:space="preserve">Предварительная  сумма субсидии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 xml:space="preserve">(не более фактических расходов на оплату ЖКУ) </t>
    </r>
  </si>
  <si>
    <t>Анкета №2</t>
  </si>
  <si>
    <t>для индивидуального  жилого фонда</t>
  </si>
  <si>
    <t>Стоимость регионального стандарта ЖКУ на 1 человека для семьи данного состава в индивидуальном  жилом фонде</t>
  </si>
  <si>
    <r>
      <t xml:space="preserve">Предварительная  сумма субсидии                                                                                                       </t>
    </r>
    <r>
      <rPr>
        <b/>
        <i/>
        <sz val="14"/>
        <rFont val="Times New Roman"/>
        <family val="1"/>
        <charset val="204"/>
      </rPr>
      <t xml:space="preserve">(не более фактических расходов на оплату ЖКУ) </t>
    </r>
  </si>
  <si>
    <t>Анкета №3</t>
  </si>
  <si>
    <t>для многоквартирного жилого фонда(с учетом платы за капитальный ремонт)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</si>
</sst>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4"/>
      <name val="Arial Cyr"/>
      <charset val="204"/>
    </font>
    <font>
      <sz val="14"/>
      <color indexed="10"/>
      <name val="Arial Cyr"/>
      <family val="2"/>
      <charset val="204"/>
    </font>
    <font>
      <i/>
      <sz val="14"/>
      <name val="Arial Cyr"/>
      <charset val="204"/>
    </font>
    <font>
      <i/>
      <sz val="14"/>
      <color indexed="10"/>
      <name val="Arial Cyr"/>
      <charset val="204"/>
    </font>
    <font>
      <i/>
      <u/>
      <sz val="14"/>
      <color indexed="10"/>
      <name val="Arial Cyr"/>
      <charset val="204"/>
    </font>
    <font>
      <b/>
      <sz val="14"/>
      <name val="Arial Cyr"/>
      <charset val="204"/>
    </font>
    <font>
      <b/>
      <i/>
      <u/>
      <sz val="15"/>
      <name val="Arial Cyr"/>
      <charset val="204"/>
    </font>
    <font>
      <sz val="16"/>
      <name val="Arial Cyr"/>
      <charset val="204"/>
    </font>
    <font>
      <b/>
      <u/>
      <sz val="20"/>
      <name val="Arial Cyr"/>
      <charset val="204"/>
    </font>
    <font>
      <b/>
      <sz val="16"/>
      <color indexed="10"/>
      <name val="Arial Cyr"/>
      <family val="2"/>
      <charset val="204"/>
    </font>
    <font>
      <i/>
      <sz val="16"/>
      <color indexed="10"/>
      <name val="Arial Cyr"/>
      <charset val="204"/>
    </font>
    <font>
      <b/>
      <sz val="16"/>
      <color indexed="10"/>
      <name val="Arial Cyr"/>
      <charset val="204"/>
    </font>
    <font>
      <i/>
      <sz val="16"/>
      <name val="Arial Cyr"/>
      <charset val="204"/>
    </font>
    <font>
      <b/>
      <sz val="16"/>
      <name val="Arial Cyr"/>
      <charset val="204"/>
    </font>
    <font>
      <b/>
      <sz val="18"/>
      <name val="Arial Cyr"/>
      <charset val="204"/>
    </font>
    <font>
      <i/>
      <sz val="16"/>
      <color indexed="10"/>
      <name val="Arial Cyr"/>
      <family val="2"/>
      <charset val="204"/>
    </font>
    <font>
      <sz val="16"/>
      <color indexed="10"/>
      <name val="Arial Cyr"/>
      <family val="2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25"/>
      <color indexed="10"/>
      <name val="Arial Cyr"/>
      <family val="2"/>
      <charset val="204"/>
    </font>
    <font>
      <b/>
      <i/>
      <sz val="14"/>
      <color rgb="FFC00000"/>
      <name val="Arial Cyr"/>
      <charset val="204"/>
    </font>
    <font>
      <sz val="14"/>
      <color rgb="FFC00000"/>
      <name val="Arial Cyr"/>
      <charset val="204"/>
    </font>
    <font>
      <b/>
      <u/>
      <sz val="15"/>
      <name val="Arial Cyr"/>
      <charset val="204"/>
    </font>
    <font>
      <sz val="20"/>
      <color indexed="10"/>
      <name val="Arial Cyr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 vertical="justify"/>
    </xf>
    <xf numFmtId="0" fontId="1" fillId="0" borderId="0" xfId="0" applyFont="1" applyAlignment="1" applyProtection="1"/>
    <xf numFmtId="0" fontId="1" fillId="0" borderId="0" xfId="0" applyFont="1" applyFill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justify" vertical="justify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horizontal="justify" vertical="justify"/>
    </xf>
    <xf numFmtId="0" fontId="5" fillId="0" borderId="0" xfId="0" applyFont="1" applyAlignment="1" applyProtection="1">
      <alignment horizontal="justify" vertical="justify"/>
    </xf>
    <xf numFmtId="0" fontId="4" fillId="0" borderId="0" xfId="0" applyFont="1" applyAlignment="1" applyProtection="1">
      <alignment horizontal="justify" vertical="justify"/>
    </xf>
    <xf numFmtId="0" fontId="6" fillId="2" borderId="0" xfId="0" applyFont="1" applyFill="1" applyAlignment="1" applyProtection="1">
      <alignment horizontal="justify" vertical="justify"/>
    </xf>
    <xf numFmtId="0" fontId="6" fillId="2" borderId="0" xfId="0" applyFont="1" applyFill="1" applyAlignment="1" applyProtection="1"/>
    <xf numFmtId="0" fontId="6" fillId="2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justify" vertical="justify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justify" vertical="justify"/>
    </xf>
    <xf numFmtId="0" fontId="1" fillId="0" borderId="0" xfId="0" applyFont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/>
    <xf numFmtId="0" fontId="10" fillId="0" borderId="0" xfId="0" applyFont="1" applyBorder="1" applyAlignment="1" applyProtection="1">
      <alignment horizontal="justify" vertical="justify"/>
    </xf>
    <xf numFmtId="0" fontId="8" fillId="0" borderId="1" xfId="0" applyFont="1" applyBorder="1" applyAlignment="1" applyProtection="1"/>
    <xf numFmtId="0" fontId="11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justify" vertical="justify"/>
    </xf>
    <xf numFmtId="0" fontId="8" fillId="0" borderId="0" xfId="0" applyFont="1" applyFill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justify" vertical="justify"/>
    </xf>
    <xf numFmtId="0" fontId="13" fillId="0" borderId="1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justify" vertical="justify"/>
    </xf>
    <xf numFmtId="0" fontId="10" fillId="0" borderId="5" xfId="0" applyFont="1" applyBorder="1" applyAlignment="1" applyProtection="1">
      <alignment horizontal="justify" vertical="justify"/>
    </xf>
    <xf numFmtId="0" fontId="14" fillId="4" borderId="1" xfId="0" applyFont="1" applyFill="1" applyBorder="1" applyAlignment="1" applyProtection="1"/>
    <xf numFmtId="2" fontId="15" fillId="4" borderId="1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justify" vertical="justify" wrapText="1"/>
    </xf>
    <xf numFmtId="17" fontId="16" fillId="0" borderId="7" xfId="0" applyNumberFormat="1" applyFont="1" applyFill="1" applyBorder="1" applyAlignment="1" applyProtection="1"/>
    <xf numFmtId="17" fontId="16" fillId="0" borderId="8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8" fillId="5" borderId="1" xfId="0" applyFont="1" applyFill="1" applyBorder="1" applyAlignment="1" applyProtection="1">
      <alignment horizontal="justify" vertical="justify"/>
    </xf>
    <xf numFmtId="0" fontId="14" fillId="6" borderId="1" xfId="0" applyFont="1" applyFill="1" applyBorder="1" applyAlignment="1" applyProtection="1"/>
    <xf numFmtId="0" fontId="8" fillId="4" borderId="1" xfId="0" applyFont="1" applyFill="1" applyBorder="1" applyAlignment="1" applyProtection="1">
      <alignment horizontal="left"/>
      <protection locked="0"/>
    </xf>
    <xf numFmtId="0" fontId="19" fillId="0" borderId="1" xfId="0" applyFont="1" applyBorder="1" applyAlignment="1" applyProtection="1">
      <alignment horizontal="justify" vertical="justify"/>
    </xf>
    <xf numFmtId="0" fontId="14" fillId="7" borderId="1" xfId="0" applyFont="1" applyFill="1" applyBorder="1" applyAlignment="1" applyProtection="1">
      <protection locked="0"/>
    </xf>
    <xf numFmtId="0" fontId="8" fillId="4" borderId="9" xfId="0" applyFont="1" applyFill="1" applyBorder="1" applyAlignment="1" applyProtection="1">
      <alignment horizontal="left"/>
      <protection locked="0"/>
    </xf>
    <xf numFmtId="0" fontId="8" fillId="4" borderId="10" xfId="0" applyFont="1" applyFill="1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horizontal="justify" vertical="justify"/>
    </xf>
    <xf numFmtId="1" fontId="14" fillId="0" borderId="1" xfId="0" applyNumberFormat="1" applyFont="1" applyBorder="1" applyAlignment="1" applyProtection="1"/>
    <xf numFmtId="1" fontId="8" fillId="0" borderId="11" xfId="0" applyNumberFormat="1" applyFont="1" applyBorder="1" applyAlignment="1" applyProtection="1">
      <alignment horizontal="left"/>
      <protection locked="0"/>
    </xf>
    <xf numFmtId="1" fontId="8" fillId="0" borderId="12" xfId="0" applyNumberFormat="1" applyFont="1" applyBorder="1" applyAlignment="1" applyProtection="1">
      <alignment horizontal="left"/>
      <protection locked="0"/>
    </xf>
    <xf numFmtId="0" fontId="18" fillId="0" borderId="1" xfId="0" applyFont="1" applyFill="1" applyBorder="1" applyAlignment="1" applyProtection="1">
      <alignment horizontal="justify" vertical="justify"/>
    </xf>
    <xf numFmtId="1" fontId="8" fillId="0" borderId="0" xfId="0" applyNumberFormat="1" applyFont="1" applyBorder="1" applyAlignment="1" applyProtection="1">
      <alignment horizontal="left"/>
      <protection locked="0"/>
    </xf>
    <xf numFmtId="1" fontId="8" fillId="0" borderId="13" xfId="0" applyNumberFormat="1" applyFont="1" applyBorder="1" applyAlignment="1" applyProtection="1">
      <alignment horizontal="left"/>
      <protection locked="0"/>
    </xf>
    <xf numFmtId="0" fontId="21" fillId="6" borderId="1" xfId="0" applyNumberFormat="1" applyFont="1" applyFill="1" applyBorder="1" applyAlignment="1" applyProtection="1"/>
    <xf numFmtId="0" fontId="21" fillId="4" borderId="14" xfId="0" applyNumberFormat="1" applyFont="1" applyFill="1" applyBorder="1" applyAlignment="1" applyProtection="1">
      <alignment horizontal="center"/>
      <protection locked="0"/>
    </xf>
    <xf numFmtId="0" fontId="21" fillId="4" borderId="1" xfId="0" applyNumberFormat="1" applyFont="1" applyFill="1" applyBorder="1" applyAlignment="1" applyProtection="1">
      <alignment horizontal="center"/>
      <protection locked="0"/>
    </xf>
    <xf numFmtId="0" fontId="8" fillId="5" borderId="0" xfId="0" applyFont="1" applyFill="1" applyBorder="1" applyAlignment="1" applyProtection="1">
      <alignment horizontal="center"/>
      <protection locked="0"/>
    </xf>
    <xf numFmtId="2" fontId="14" fillId="7" borderId="1" xfId="0" applyNumberFormat="1" applyFont="1" applyFill="1" applyBorder="1" applyAlignment="1" applyProtection="1">
      <protection locked="0"/>
    </xf>
    <xf numFmtId="2" fontId="14" fillId="4" borderId="15" xfId="0" applyNumberFormat="1" applyFont="1" applyFill="1" applyBorder="1" applyAlignment="1" applyProtection="1">
      <alignment horizontal="left"/>
      <protection locked="0"/>
    </xf>
    <xf numFmtId="2" fontId="14" fillId="4" borderId="16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2" fontId="8" fillId="0" borderId="14" xfId="0" applyNumberFormat="1" applyFont="1" applyBorder="1" applyAlignment="1" applyProtection="1">
      <alignment horizontal="left"/>
      <protection locked="0"/>
    </xf>
    <xf numFmtId="2" fontId="8" fillId="0" borderId="1" xfId="0" applyNumberFormat="1" applyFont="1" applyBorder="1" applyAlignment="1" applyProtection="1">
      <alignment horizontal="left"/>
      <protection locked="0"/>
    </xf>
    <xf numFmtId="2" fontId="14" fillId="6" borderId="1" xfId="0" applyNumberFormat="1" applyFont="1" applyFill="1" applyBorder="1" applyAlignment="1" applyProtection="1"/>
    <xf numFmtId="2" fontId="14" fillId="0" borderId="14" xfId="0" applyNumberFormat="1" applyFont="1" applyBorder="1" applyAlignment="1" applyProtection="1">
      <alignment horizontal="left"/>
      <protection locked="0"/>
    </xf>
    <xf numFmtId="2" fontId="14" fillId="0" borderId="1" xfId="0" applyNumberFormat="1" applyFont="1" applyBorder="1" applyAlignment="1" applyProtection="1">
      <alignment horizontal="left"/>
      <protection locked="0"/>
    </xf>
    <xf numFmtId="0" fontId="21" fillId="6" borderId="1" xfId="0" applyFont="1" applyFill="1" applyBorder="1" applyAlignment="1" applyProtection="1"/>
    <xf numFmtId="0" fontId="21" fillId="4" borderId="14" xfId="0" applyFont="1" applyFill="1" applyBorder="1" applyAlignment="1" applyProtection="1">
      <alignment horizontal="center"/>
      <protection locked="0"/>
    </xf>
    <xf numFmtId="0" fontId="21" fillId="4" borderId="1" xfId="0" applyFont="1" applyFill="1" applyBorder="1" applyAlignment="1" applyProtection="1">
      <alignment horizontal="center"/>
      <protection locked="0"/>
    </xf>
    <xf numFmtId="2" fontId="14" fillId="0" borderId="14" xfId="0" applyNumberFormat="1" applyFont="1" applyFill="1" applyBorder="1" applyAlignment="1" applyProtection="1">
      <alignment horizontal="left"/>
      <protection locked="0"/>
    </xf>
    <xf numFmtId="2" fontId="14" fillId="0" borderId="1" xfId="0" applyNumberFormat="1" applyFont="1" applyFill="1" applyBorder="1" applyAlignment="1" applyProtection="1">
      <alignment horizontal="left"/>
      <protection locked="0"/>
    </xf>
    <xf numFmtId="2" fontId="14" fillId="5" borderId="17" xfId="0" applyNumberFormat="1" applyFont="1" applyFill="1" applyBorder="1" applyAlignment="1" applyProtection="1">
      <alignment horizontal="left"/>
      <protection locked="0"/>
    </xf>
    <xf numFmtId="2" fontId="14" fillId="5" borderId="13" xfId="0" applyNumberFormat="1" applyFont="1" applyFill="1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horizontal="left" vertical="justify"/>
    </xf>
    <xf numFmtId="2" fontId="14" fillId="6" borderId="13" xfId="0" applyNumberFormat="1" applyFont="1" applyFill="1" applyBorder="1" applyAlignment="1" applyProtection="1"/>
    <xf numFmtId="2" fontId="14" fillId="5" borderId="18" xfId="0" applyNumberFormat="1" applyFont="1" applyFill="1" applyBorder="1" applyAlignment="1" applyProtection="1">
      <alignment horizontal="left"/>
      <protection locked="0"/>
    </xf>
    <xf numFmtId="2" fontId="14" fillId="5" borderId="19" xfId="0" applyNumberFormat="1" applyFont="1" applyFill="1" applyBorder="1" applyAlignment="1" applyProtection="1">
      <alignment horizontal="left"/>
      <protection locked="0"/>
    </xf>
    <xf numFmtId="0" fontId="23" fillId="0" borderId="0" xfId="0" applyFont="1" applyAlignment="1" applyProtection="1">
      <alignment horizontal="justify" vertical="justify"/>
    </xf>
    <xf numFmtId="0" fontId="24" fillId="8" borderId="8" xfId="0" applyFont="1" applyFill="1" applyBorder="1" applyAlignment="1" applyProtection="1">
      <alignment vertical="justify"/>
    </xf>
    <xf numFmtId="0" fontId="25" fillId="0" borderId="0" xfId="0" applyFont="1" applyFill="1" applyBorder="1" applyAlignment="1" applyProtection="1">
      <alignment vertical="justify"/>
    </xf>
    <xf numFmtId="0" fontId="26" fillId="0" borderId="0" xfId="0" applyFont="1" applyBorder="1" applyAlignment="1" applyProtection="1">
      <alignment horizontal="justify" vertical="justify"/>
    </xf>
    <xf numFmtId="0" fontId="1" fillId="0" borderId="0" xfId="0" applyFont="1" applyAlignment="1" applyProtection="1">
      <alignment horizontal="left"/>
      <protection locked="0"/>
    </xf>
    <xf numFmtId="1" fontId="8" fillId="0" borderId="20" xfId="0" applyNumberFormat="1" applyFont="1" applyBorder="1" applyAlignment="1" applyProtection="1">
      <alignment horizontal="left"/>
      <protection locked="0"/>
    </xf>
    <xf numFmtId="0" fontId="27" fillId="0" borderId="0" xfId="0" applyFont="1" applyAlignment="1" applyProtection="1">
      <alignment horizontal="justify" vertical="justify"/>
    </xf>
    <xf numFmtId="0" fontId="2" fillId="0" borderId="0" xfId="0" applyFont="1" applyAlignment="1" applyProtection="1">
      <alignment horizontal="justify" vertical="justify"/>
      <protection locked="0"/>
    </xf>
    <xf numFmtId="0" fontId="1" fillId="0" borderId="0" xfId="0" applyFont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workbookViewId="0">
      <selection activeCell="C21" sqref="C21"/>
    </sheetView>
  </sheetViews>
  <sheetFormatPr defaultRowHeight="18" x14ac:dyDescent="0.25"/>
  <cols>
    <col min="1" max="1" width="7.5703125" style="1" customWidth="1"/>
    <col min="2" max="2" width="114.28515625" style="83" customWidth="1"/>
    <col min="3" max="3" width="34.7109375" style="84" customWidth="1"/>
    <col min="4" max="4" width="21.140625" style="1" hidden="1" customWidth="1"/>
    <col min="5" max="5" width="19.5703125" style="1" hidden="1" customWidth="1"/>
    <col min="6" max="6" width="21.28515625" style="4" customWidth="1"/>
    <col min="7" max="180" width="9.140625" style="1"/>
    <col min="181" max="181" width="7.5703125" style="1" customWidth="1"/>
    <col min="182" max="182" width="53.7109375" style="1" customWidth="1"/>
    <col min="183" max="235" width="0" style="1" hidden="1" customWidth="1"/>
    <col min="236" max="236" width="19.5703125" style="1" customWidth="1"/>
    <col min="237" max="237" width="19.140625" style="1" customWidth="1"/>
    <col min="238" max="238" width="21.140625" style="1" customWidth="1"/>
    <col min="239" max="239" width="19.5703125" style="1" customWidth="1"/>
    <col min="240" max="240" width="19.140625" style="1" customWidth="1"/>
    <col min="241" max="241" width="21.140625" style="1" customWidth="1"/>
    <col min="242" max="242" width="19.5703125" style="1" customWidth="1"/>
    <col min="243" max="243" width="19.42578125" style="1" customWidth="1"/>
    <col min="244" max="244" width="21.140625" style="1" customWidth="1"/>
    <col min="245" max="245" width="18.5703125" style="1" customWidth="1"/>
    <col min="246" max="246" width="19.42578125" style="1" customWidth="1"/>
    <col min="247" max="247" width="21.140625" style="1" customWidth="1"/>
    <col min="248" max="248" width="19.5703125" style="1" customWidth="1"/>
    <col min="249" max="249" width="19.42578125" style="1" customWidth="1"/>
    <col min="250" max="250" width="21.85546875" style="1" customWidth="1"/>
    <col min="251" max="251" width="20.5703125" style="1" customWidth="1"/>
    <col min="252" max="252" width="20.42578125" style="1" customWidth="1"/>
    <col min="253" max="253" width="21.140625" style="1" customWidth="1"/>
    <col min="254" max="254" width="19.5703125" style="1" customWidth="1"/>
    <col min="255" max="255" width="20.42578125" style="1" customWidth="1"/>
    <col min="256" max="256" width="21.140625" style="1" customWidth="1"/>
    <col min="257" max="257" width="19.5703125" style="1" customWidth="1"/>
    <col min="258" max="258" width="20.42578125" style="1" customWidth="1"/>
    <col min="259" max="259" width="21.140625" style="1" customWidth="1"/>
    <col min="260" max="260" width="19.5703125" style="1" customWidth="1"/>
    <col min="261" max="436" width="9.140625" style="1"/>
    <col min="437" max="437" width="7.5703125" style="1" customWidth="1"/>
    <col min="438" max="438" width="53.7109375" style="1" customWidth="1"/>
    <col min="439" max="491" width="0" style="1" hidden="1" customWidth="1"/>
    <col min="492" max="492" width="19.5703125" style="1" customWidth="1"/>
    <col min="493" max="493" width="19.140625" style="1" customWidth="1"/>
    <col min="494" max="494" width="21.140625" style="1" customWidth="1"/>
    <col min="495" max="495" width="19.5703125" style="1" customWidth="1"/>
    <col min="496" max="496" width="19.140625" style="1" customWidth="1"/>
    <col min="497" max="497" width="21.140625" style="1" customWidth="1"/>
    <col min="498" max="498" width="19.5703125" style="1" customWidth="1"/>
    <col min="499" max="499" width="19.42578125" style="1" customWidth="1"/>
    <col min="500" max="500" width="21.140625" style="1" customWidth="1"/>
    <col min="501" max="501" width="18.5703125" style="1" customWidth="1"/>
    <col min="502" max="502" width="19.42578125" style="1" customWidth="1"/>
    <col min="503" max="503" width="21.140625" style="1" customWidth="1"/>
    <col min="504" max="504" width="19.5703125" style="1" customWidth="1"/>
    <col min="505" max="505" width="19.42578125" style="1" customWidth="1"/>
    <col min="506" max="506" width="21.85546875" style="1" customWidth="1"/>
    <col min="507" max="507" width="20.5703125" style="1" customWidth="1"/>
    <col min="508" max="508" width="20.42578125" style="1" customWidth="1"/>
    <col min="509" max="509" width="21.140625" style="1" customWidth="1"/>
    <col min="510" max="510" width="19.5703125" style="1" customWidth="1"/>
    <col min="511" max="511" width="20.42578125" style="1" customWidth="1"/>
    <col min="512" max="512" width="21.140625" style="1" customWidth="1"/>
    <col min="513" max="513" width="19.5703125" style="1" customWidth="1"/>
    <col min="514" max="514" width="20.42578125" style="1" customWidth="1"/>
    <col min="515" max="515" width="21.140625" style="1" customWidth="1"/>
    <col min="516" max="516" width="19.5703125" style="1" customWidth="1"/>
    <col min="517" max="692" width="9.140625" style="1"/>
    <col min="693" max="693" width="7.5703125" style="1" customWidth="1"/>
    <col min="694" max="694" width="53.7109375" style="1" customWidth="1"/>
    <col min="695" max="747" width="0" style="1" hidden="1" customWidth="1"/>
    <col min="748" max="748" width="19.5703125" style="1" customWidth="1"/>
    <col min="749" max="749" width="19.140625" style="1" customWidth="1"/>
    <col min="750" max="750" width="21.140625" style="1" customWidth="1"/>
    <col min="751" max="751" width="19.5703125" style="1" customWidth="1"/>
    <col min="752" max="752" width="19.140625" style="1" customWidth="1"/>
    <col min="753" max="753" width="21.140625" style="1" customWidth="1"/>
    <col min="754" max="754" width="19.5703125" style="1" customWidth="1"/>
    <col min="755" max="755" width="19.42578125" style="1" customWidth="1"/>
    <col min="756" max="756" width="21.140625" style="1" customWidth="1"/>
    <col min="757" max="757" width="18.5703125" style="1" customWidth="1"/>
    <col min="758" max="758" width="19.42578125" style="1" customWidth="1"/>
    <col min="759" max="759" width="21.140625" style="1" customWidth="1"/>
    <col min="760" max="760" width="19.5703125" style="1" customWidth="1"/>
    <col min="761" max="761" width="19.42578125" style="1" customWidth="1"/>
    <col min="762" max="762" width="21.85546875" style="1" customWidth="1"/>
    <col min="763" max="763" width="20.5703125" style="1" customWidth="1"/>
    <col min="764" max="764" width="20.42578125" style="1" customWidth="1"/>
    <col min="765" max="765" width="21.140625" style="1" customWidth="1"/>
    <col min="766" max="766" width="19.5703125" style="1" customWidth="1"/>
    <col min="767" max="767" width="20.42578125" style="1" customWidth="1"/>
    <col min="768" max="768" width="21.140625" style="1" customWidth="1"/>
    <col min="769" max="769" width="19.5703125" style="1" customWidth="1"/>
    <col min="770" max="770" width="20.42578125" style="1" customWidth="1"/>
    <col min="771" max="771" width="21.140625" style="1" customWidth="1"/>
    <col min="772" max="772" width="19.5703125" style="1" customWidth="1"/>
    <col min="773" max="948" width="9.140625" style="1"/>
    <col min="949" max="949" width="7.5703125" style="1" customWidth="1"/>
    <col min="950" max="950" width="53.7109375" style="1" customWidth="1"/>
    <col min="951" max="1003" width="0" style="1" hidden="1" customWidth="1"/>
    <col min="1004" max="1004" width="19.5703125" style="1" customWidth="1"/>
    <col min="1005" max="1005" width="19.140625" style="1" customWidth="1"/>
    <col min="1006" max="1006" width="21.140625" style="1" customWidth="1"/>
    <col min="1007" max="1007" width="19.5703125" style="1" customWidth="1"/>
    <col min="1008" max="1008" width="19.140625" style="1" customWidth="1"/>
    <col min="1009" max="1009" width="21.140625" style="1" customWidth="1"/>
    <col min="1010" max="1010" width="19.5703125" style="1" customWidth="1"/>
    <col min="1011" max="1011" width="19.42578125" style="1" customWidth="1"/>
    <col min="1012" max="1012" width="21.140625" style="1" customWidth="1"/>
    <col min="1013" max="1013" width="18.5703125" style="1" customWidth="1"/>
    <col min="1014" max="1014" width="19.42578125" style="1" customWidth="1"/>
    <col min="1015" max="1015" width="21.140625" style="1" customWidth="1"/>
    <col min="1016" max="1016" width="19.5703125" style="1" customWidth="1"/>
    <col min="1017" max="1017" width="19.42578125" style="1" customWidth="1"/>
    <col min="1018" max="1018" width="21.85546875" style="1" customWidth="1"/>
    <col min="1019" max="1019" width="20.5703125" style="1" customWidth="1"/>
    <col min="1020" max="1020" width="20.42578125" style="1" customWidth="1"/>
    <col min="1021" max="1021" width="21.140625" style="1" customWidth="1"/>
    <col min="1022" max="1022" width="19.5703125" style="1" customWidth="1"/>
    <col min="1023" max="1023" width="20.42578125" style="1" customWidth="1"/>
    <col min="1024" max="1024" width="21.140625" style="1" customWidth="1"/>
    <col min="1025" max="1025" width="19.5703125" style="1" customWidth="1"/>
    <col min="1026" max="1026" width="20.42578125" style="1" customWidth="1"/>
    <col min="1027" max="1027" width="21.140625" style="1" customWidth="1"/>
    <col min="1028" max="1028" width="19.5703125" style="1" customWidth="1"/>
    <col min="1029" max="1204" width="9.140625" style="1"/>
    <col min="1205" max="1205" width="7.5703125" style="1" customWidth="1"/>
    <col min="1206" max="1206" width="53.7109375" style="1" customWidth="1"/>
    <col min="1207" max="1259" width="0" style="1" hidden="1" customWidth="1"/>
    <col min="1260" max="1260" width="19.5703125" style="1" customWidth="1"/>
    <col min="1261" max="1261" width="19.140625" style="1" customWidth="1"/>
    <col min="1262" max="1262" width="21.140625" style="1" customWidth="1"/>
    <col min="1263" max="1263" width="19.5703125" style="1" customWidth="1"/>
    <col min="1264" max="1264" width="19.140625" style="1" customWidth="1"/>
    <col min="1265" max="1265" width="21.140625" style="1" customWidth="1"/>
    <col min="1266" max="1266" width="19.5703125" style="1" customWidth="1"/>
    <col min="1267" max="1267" width="19.42578125" style="1" customWidth="1"/>
    <col min="1268" max="1268" width="21.140625" style="1" customWidth="1"/>
    <col min="1269" max="1269" width="18.5703125" style="1" customWidth="1"/>
    <col min="1270" max="1270" width="19.42578125" style="1" customWidth="1"/>
    <col min="1271" max="1271" width="21.140625" style="1" customWidth="1"/>
    <col min="1272" max="1272" width="19.5703125" style="1" customWidth="1"/>
    <col min="1273" max="1273" width="19.42578125" style="1" customWidth="1"/>
    <col min="1274" max="1274" width="21.85546875" style="1" customWidth="1"/>
    <col min="1275" max="1275" width="20.5703125" style="1" customWidth="1"/>
    <col min="1276" max="1276" width="20.42578125" style="1" customWidth="1"/>
    <col min="1277" max="1277" width="21.140625" style="1" customWidth="1"/>
    <col min="1278" max="1278" width="19.5703125" style="1" customWidth="1"/>
    <col min="1279" max="1279" width="20.42578125" style="1" customWidth="1"/>
    <col min="1280" max="1280" width="21.140625" style="1" customWidth="1"/>
    <col min="1281" max="1281" width="19.5703125" style="1" customWidth="1"/>
    <col min="1282" max="1282" width="20.42578125" style="1" customWidth="1"/>
    <col min="1283" max="1283" width="21.140625" style="1" customWidth="1"/>
    <col min="1284" max="1284" width="19.5703125" style="1" customWidth="1"/>
    <col min="1285" max="1460" width="9.140625" style="1"/>
    <col min="1461" max="1461" width="7.5703125" style="1" customWidth="1"/>
    <col min="1462" max="1462" width="53.7109375" style="1" customWidth="1"/>
    <col min="1463" max="1515" width="0" style="1" hidden="1" customWidth="1"/>
    <col min="1516" max="1516" width="19.5703125" style="1" customWidth="1"/>
    <col min="1517" max="1517" width="19.140625" style="1" customWidth="1"/>
    <col min="1518" max="1518" width="21.140625" style="1" customWidth="1"/>
    <col min="1519" max="1519" width="19.5703125" style="1" customWidth="1"/>
    <col min="1520" max="1520" width="19.140625" style="1" customWidth="1"/>
    <col min="1521" max="1521" width="21.140625" style="1" customWidth="1"/>
    <col min="1522" max="1522" width="19.5703125" style="1" customWidth="1"/>
    <col min="1523" max="1523" width="19.42578125" style="1" customWidth="1"/>
    <col min="1524" max="1524" width="21.140625" style="1" customWidth="1"/>
    <col min="1525" max="1525" width="18.5703125" style="1" customWidth="1"/>
    <col min="1526" max="1526" width="19.42578125" style="1" customWidth="1"/>
    <col min="1527" max="1527" width="21.140625" style="1" customWidth="1"/>
    <col min="1528" max="1528" width="19.5703125" style="1" customWidth="1"/>
    <col min="1529" max="1529" width="19.42578125" style="1" customWidth="1"/>
    <col min="1530" max="1530" width="21.85546875" style="1" customWidth="1"/>
    <col min="1531" max="1531" width="20.5703125" style="1" customWidth="1"/>
    <col min="1532" max="1532" width="20.42578125" style="1" customWidth="1"/>
    <col min="1533" max="1533" width="21.140625" style="1" customWidth="1"/>
    <col min="1534" max="1534" width="19.5703125" style="1" customWidth="1"/>
    <col min="1535" max="1535" width="20.42578125" style="1" customWidth="1"/>
    <col min="1536" max="1536" width="21.140625" style="1" customWidth="1"/>
    <col min="1537" max="1537" width="19.5703125" style="1" customWidth="1"/>
    <col min="1538" max="1538" width="20.42578125" style="1" customWidth="1"/>
    <col min="1539" max="1539" width="21.140625" style="1" customWidth="1"/>
    <col min="1540" max="1540" width="19.5703125" style="1" customWidth="1"/>
    <col min="1541" max="1716" width="9.140625" style="1"/>
    <col min="1717" max="1717" width="7.5703125" style="1" customWidth="1"/>
    <col min="1718" max="1718" width="53.7109375" style="1" customWidth="1"/>
    <col min="1719" max="1771" width="0" style="1" hidden="1" customWidth="1"/>
    <col min="1772" max="1772" width="19.5703125" style="1" customWidth="1"/>
    <col min="1773" max="1773" width="19.140625" style="1" customWidth="1"/>
    <col min="1774" max="1774" width="21.140625" style="1" customWidth="1"/>
    <col min="1775" max="1775" width="19.5703125" style="1" customWidth="1"/>
    <col min="1776" max="1776" width="19.140625" style="1" customWidth="1"/>
    <col min="1777" max="1777" width="21.140625" style="1" customWidth="1"/>
    <col min="1778" max="1778" width="19.5703125" style="1" customWidth="1"/>
    <col min="1779" max="1779" width="19.42578125" style="1" customWidth="1"/>
    <col min="1780" max="1780" width="21.140625" style="1" customWidth="1"/>
    <col min="1781" max="1781" width="18.5703125" style="1" customWidth="1"/>
    <col min="1782" max="1782" width="19.42578125" style="1" customWidth="1"/>
    <col min="1783" max="1783" width="21.140625" style="1" customWidth="1"/>
    <col min="1784" max="1784" width="19.5703125" style="1" customWidth="1"/>
    <col min="1785" max="1785" width="19.42578125" style="1" customWidth="1"/>
    <col min="1786" max="1786" width="21.85546875" style="1" customWidth="1"/>
    <col min="1787" max="1787" width="20.5703125" style="1" customWidth="1"/>
    <col min="1788" max="1788" width="20.42578125" style="1" customWidth="1"/>
    <col min="1789" max="1789" width="21.140625" style="1" customWidth="1"/>
    <col min="1790" max="1790" width="19.5703125" style="1" customWidth="1"/>
    <col min="1791" max="1791" width="20.42578125" style="1" customWidth="1"/>
    <col min="1792" max="1792" width="21.140625" style="1" customWidth="1"/>
    <col min="1793" max="1793" width="19.5703125" style="1" customWidth="1"/>
    <col min="1794" max="1794" width="20.42578125" style="1" customWidth="1"/>
    <col min="1795" max="1795" width="21.140625" style="1" customWidth="1"/>
    <col min="1796" max="1796" width="19.5703125" style="1" customWidth="1"/>
    <col min="1797" max="1972" width="9.140625" style="1"/>
    <col min="1973" max="1973" width="7.5703125" style="1" customWidth="1"/>
    <col min="1974" max="1974" width="53.7109375" style="1" customWidth="1"/>
    <col min="1975" max="2027" width="0" style="1" hidden="1" customWidth="1"/>
    <col min="2028" max="2028" width="19.5703125" style="1" customWidth="1"/>
    <col min="2029" max="2029" width="19.140625" style="1" customWidth="1"/>
    <col min="2030" max="2030" width="21.140625" style="1" customWidth="1"/>
    <col min="2031" max="2031" width="19.5703125" style="1" customWidth="1"/>
    <col min="2032" max="2032" width="19.140625" style="1" customWidth="1"/>
    <col min="2033" max="2033" width="21.140625" style="1" customWidth="1"/>
    <col min="2034" max="2034" width="19.5703125" style="1" customWidth="1"/>
    <col min="2035" max="2035" width="19.42578125" style="1" customWidth="1"/>
    <col min="2036" max="2036" width="21.140625" style="1" customWidth="1"/>
    <col min="2037" max="2037" width="18.5703125" style="1" customWidth="1"/>
    <col min="2038" max="2038" width="19.42578125" style="1" customWidth="1"/>
    <col min="2039" max="2039" width="21.140625" style="1" customWidth="1"/>
    <col min="2040" max="2040" width="19.5703125" style="1" customWidth="1"/>
    <col min="2041" max="2041" width="19.42578125" style="1" customWidth="1"/>
    <col min="2042" max="2042" width="21.85546875" style="1" customWidth="1"/>
    <col min="2043" max="2043" width="20.5703125" style="1" customWidth="1"/>
    <col min="2044" max="2044" width="20.42578125" style="1" customWidth="1"/>
    <col min="2045" max="2045" width="21.140625" style="1" customWidth="1"/>
    <col min="2046" max="2046" width="19.5703125" style="1" customWidth="1"/>
    <col min="2047" max="2047" width="20.42578125" style="1" customWidth="1"/>
    <col min="2048" max="2048" width="21.140625" style="1" customWidth="1"/>
    <col min="2049" max="2049" width="19.5703125" style="1" customWidth="1"/>
    <col min="2050" max="2050" width="20.42578125" style="1" customWidth="1"/>
    <col min="2051" max="2051" width="21.140625" style="1" customWidth="1"/>
    <col min="2052" max="2052" width="19.5703125" style="1" customWidth="1"/>
    <col min="2053" max="2228" width="9.140625" style="1"/>
    <col min="2229" max="2229" width="7.5703125" style="1" customWidth="1"/>
    <col min="2230" max="2230" width="53.7109375" style="1" customWidth="1"/>
    <col min="2231" max="2283" width="0" style="1" hidden="1" customWidth="1"/>
    <col min="2284" max="2284" width="19.5703125" style="1" customWidth="1"/>
    <col min="2285" max="2285" width="19.140625" style="1" customWidth="1"/>
    <col min="2286" max="2286" width="21.140625" style="1" customWidth="1"/>
    <col min="2287" max="2287" width="19.5703125" style="1" customWidth="1"/>
    <col min="2288" max="2288" width="19.140625" style="1" customWidth="1"/>
    <col min="2289" max="2289" width="21.140625" style="1" customWidth="1"/>
    <col min="2290" max="2290" width="19.5703125" style="1" customWidth="1"/>
    <col min="2291" max="2291" width="19.42578125" style="1" customWidth="1"/>
    <col min="2292" max="2292" width="21.140625" style="1" customWidth="1"/>
    <col min="2293" max="2293" width="18.5703125" style="1" customWidth="1"/>
    <col min="2294" max="2294" width="19.42578125" style="1" customWidth="1"/>
    <col min="2295" max="2295" width="21.140625" style="1" customWidth="1"/>
    <col min="2296" max="2296" width="19.5703125" style="1" customWidth="1"/>
    <col min="2297" max="2297" width="19.42578125" style="1" customWidth="1"/>
    <col min="2298" max="2298" width="21.85546875" style="1" customWidth="1"/>
    <col min="2299" max="2299" width="20.5703125" style="1" customWidth="1"/>
    <col min="2300" max="2300" width="20.42578125" style="1" customWidth="1"/>
    <col min="2301" max="2301" width="21.140625" style="1" customWidth="1"/>
    <col min="2302" max="2302" width="19.5703125" style="1" customWidth="1"/>
    <col min="2303" max="2303" width="20.42578125" style="1" customWidth="1"/>
    <col min="2304" max="2304" width="21.140625" style="1" customWidth="1"/>
    <col min="2305" max="2305" width="19.5703125" style="1" customWidth="1"/>
    <col min="2306" max="2306" width="20.42578125" style="1" customWidth="1"/>
    <col min="2307" max="2307" width="21.140625" style="1" customWidth="1"/>
    <col min="2308" max="2308" width="19.5703125" style="1" customWidth="1"/>
    <col min="2309" max="2484" width="9.140625" style="1"/>
    <col min="2485" max="2485" width="7.5703125" style="1" customWidth="1"/>
    <col min="2486" max="2486" width="53.7109375" style="1" customWidth="1"/>
    <col min="2487" max="2539" width="0" style="1" hidden="1" customWidth="1"/>
    <col min="2540" max="2540" width="19.5703125" style="1" customWidth="1"/>
    <col min="2541" max="2541" width="19.140625" style="1" customWidth="1"/>
    <col min="2542" max="2542" width="21.140625" style="1" customWidth="1"/>
    <col min="2543" max="2543" width="19.5703125" style="1" customWidth="1"/>
    <col min="2544" max="2544" width="19.140625" style="1" customWidth="1"/>
    <col min="2545" max="2545" width="21.140625" style="1" customWidth="1"/>
    <col min="2546" max="2546" width="19.5703125" style="1" customWidth="1"/>
    <col min="2547" max="2547" width="19.42578125" style="1" customWidth="1"/>
    <col min="2548" max="2548" width="21.140625" style="1" customWidth="1"/>
    <col min="2549" max="2549" width="18.5703125" style="1" customWidth="1"/>
    <col min="2550" max="2550" width="19.42578125" style="1" customWidth="1"/>
    <col min="2551" max="2551" width="21.140625" style="1" customWidth="1"/>
    <col min="2552" max="2552" width="19.5703125" style="1" customWidth="1"/>
    <col min="2553" max="2553" width="19.42578125" style="1" customWidth="1"/>
    <col min="2554" max="2554" width="21.85546875" style="1" customWidth="1"/>
    <col min="2555" max="2555" width="20.5703125" style="1" customWidth="1"/>
    <col min="2556" max="2556" width="20.42578125" style="1" customWidth="1"/>
    <col min="2557" max="2557" width="21.140625" style="1" customWidth="1"/>
    <col min="2558" max="2558" width="19.5703125" style="1" customWidth="1"/>
    <col min="2559" max="2559" width="20.42578125" style="1" customWidth="1"/>
    <col min="2560" max="2560" width="21.140625" style="1" customWidth="1"/>
    <col min="2561" max="2561" width="19.5703125" style="1" customWidth="1"/>
    <col min="2562" max="2562" width="20.42578125" style="1" customWidth="1"/>
    <col min="2563" max="2563" width="21.140625" style="1" customWidth="1"/>
    <col min="2564" max="2564" width="19.5703125" style="1" customWidth="1"/>
    <col min="2565" max="2740" width="9.140625" style="1"/>
    <col min="2741" max="2741" width="7.5703125" style="1" customWidth="1"/>
    <col min="2742" max="2742" width="53.7109375" style="1" customWidth="1"/>
    <col min="2743" max="2795" width="0" style="1" hidden="1" customWidth="1"/>
    <col min="2796" max="2796" width="19.5703125" style="1" customWidth="1"/>
    <col min="2797" max="2797" width="19.140625" style="1" customWidth="1"/>
    <col min="2798" max="2798" width="21.140625" style="1" customWidth="1"/>
    <col min="2799" max="2799" width="19.5703125" style="1" customWidth="1"/>
    <col min="2800" max="2800" width="19.140625" style="1" customWidth="1"/>
    <col min="2801" max="2801" width="21.140625" style="1" customWidth="1"/>
    <col min="2802" max="2802" width="19.5703125" style="1" customWidth="1"/>
    <col min="2803" max="2803" width="19.42578125" style="1" customWidth="1"/>
    <col min="2804" max="2804" width="21.140625" style="1" customWidth="1"/>
    <col min="2805" max="2805" width="18.5703125" style="1" customWidth="1"/>
    <col min="2806" max="2806" width="19.42578125" style="1" customWidth="1"/>
    <col min="2807" max="2807" width="21.140625" style="1" customWidth="1"/>
    <col min="2808" max="2808" width="19.5703125" style="1" customWidth="1"/>
    <col min="2809" max="2809" width="19.42578125" style="1" customWidth="1"/>
    <col min="2810" max="2810" width="21.85546875" style="1" customWidth="1"/>
    <col min="2811" max="2811" width="20.5703125" style="1" customWidth="1"/>
    <col min="2812" max="2812" width="20.42578125" style="1" customWidth="1"/>
    <col min="2813" max="2813" width="21.140625" style="1" customWidth="1"/>
    <col min="2814" max="2814" width="19.5703125" style="1" customWidth="1"/>
    <col min="2815" max="2815" width="20.42578125" style="1" customWidth="1"/>
    <col min="2816" max="2816" width="21.140625" style="1" customWidth="1"/>
    <col min="2817" max="2817" width="19.5703125" style="1" customWidth="1"/>
    <col min="2818" max="2818" width="20.42578125" style="1" customWidth="1"/>
    <col min="2819" max="2819" width="21.140625" style="1" customWidth="1"/>
    <col min="2820" max="2820" width="19.5703125" style="1" customWidth="1"/>
    <col min="2821" max="2996" width="9.140625" style="1"/>
    <col min="2997" max="2997" width="7.5703125" style="1" customWidth="1"/>
    <col min="2998" max="2998" width="53.7109375" style="1" customWidth="1"/>
    <col min="2999" max="3051" width="0" style="1" hidden="1" customWidth="1"/>
    <col min="3052" max="3052" width="19.5703125" style="1" customWidth="1"/>
    <col min="3053" max="3053" width="19.140625" style="1" customWidth="1"/>
    <col min="3054" max="3054" width="21.140625" style="1" customWidth="1"/>
    <col min="3055" max="3055" width="19.5703125" style="1" customWidth="1"/>
    <col min="3056" max="3056" width="19.140625" style="1" customWidth="1"/>
    <col min="3057" max="3057" width="21.140625" style="1" customWidth="1"/>
    <col min="3058" max="3058" width="19.5703125" style="1" customWidth="1"/>
    <col min="3059" max="3059" width="19.42578125" style="1" customWidth="1"/>
    <col min="3060" max="3060" width="21.140625" style="1" customWidth="1"/>
    <col min="3061" max="3061" width="18.5703125" style="1" customWidth="1"/>
    <col min="3062" max="3062" width="19.42578125" style="1" customWidth="1"/>
    <col min="3063" max="3063" width="21.140625" style="1" customWidth="1"/>
    <col min="3064" max="3064" width="19.5703125" style="1" customWidth="1"/>
    <col min="3065" max="3065" width="19.42578125" style="1" customWidth="1"/>
    <col min="3066" max="3066" width="21.85546875" style="1" customWidth="1"/>
    <col min="3067" max="3067" width="20.5703125" style="1" customWidth="1"/>
    <col min="3068" max="3068" width="20.42578125" style="1" customWidth="1"/>
    <col min="3069" max="3069" width="21.140625" style="1" customWidth="1"/>
    <col min="3070" max="3070" width="19.5703125" style="1" customWidth="1"/>
    <col min="3071" max="3071" width="20.42578125" style="1" customWidth="1"/>
    <col min="3072" max="3072" width="21.140625" style="1" customWidth="1"/>
    <col min="3073" max="3073" width="19.5703125" style="1" customWidth="1"/>
    <col min="3074" max="3074" width="20.42578125" style="1" customWidth="1"/>
    <col min="3075" max="3075" width="21.140625" style="1" customWidth="1"/>
    <col min="3076" max="3076" width="19.5703125" style="1" customWidth="1"/>
    <col min="3077" max="3252" width="9.140625" style="1"/>
    <col min="3253" max="3253" width="7.5703125" style="1" customWidth="1"/>
    <col min="3254" max="3254" width="53.7109375" style="1" customWidth="1"/>
    <col min="3255" max="3307" width="0" style="1" hidden="1" customWidth="1"/>
    <col min="3308" max="3308" width="19.5703125" style="1" customWidth="1"/>
    <col min="3309" max="3309" width="19.140625" style="1" customWidth="1"/>
    <col min="3310" max="3310" width="21.140625" style="1" customWidth="1"/>
    <col min="3311" max="3311" width="19.5703125" style="1" customWidth="1"/>
    <col min="3312" max="3312" width="19.140625" style="1" customWidth="1"/>
    <col min="3313" max="3313" width="21.140625" style="1" customWidth="1"/>
    <col min="3314" max="3314" width="19.5703125" style="1" customWidth="1"/>
    <col min="3315" max="3315" width="19.42578125" style="1" customWidth="1"/>
    <col min="3316" max="3316" width="21.140625" style="1" customWidth="1"/>
    <col min="3317" max="3317" width="18.5703125" style="1" customWidth="1"/>
    <col min="3318" max="3318" width="19.42578125" style="1" customWidth="1"/>
    <col min="3319" max="3319" width="21.140625" style="1" customWidth="1"/>
    <col min="3320" max="3320" width="19.5703125" style="1" customWidth="1"/>
    <col min="3321" max="3321" width="19.42578125" style="1" customWidth="1"/>
    <col min="3322" max="3322" width="21.85546875" style="1" customWidth="1"/>
    <col min="3323" max="3323" width="20.5703125" style="1" customWidth="1"/>
    <col min="3324" max="3324" width="20.42578125" style="1" customWidth="1"/>
    <col min="3325" max="3325" width="21.140625" style="1" customWidth="1"/>
    <col min="3326" max="3326" width="19.5703125" style="1" customWidth="1"/>
    <col min="3327" max="3327" width="20.42578125" style="1" customWidth="1"/>
    <col min="3328" max="3328" width="21.140625" style="1" customWidth="1"/>
    <col min="3329" max="3329" width="19.5703125" style="1" customWidth="1"/>
    <col min="3330" max="3330" width="20.42578125" style="1" customWidth="1"/>
    <col min="3331" max="3331" width="21.140625" style="1" customWidth="1"/>
    <col min="3332" max="3332" width="19.5703125" style="1" customWidth="1"/>
    <col min="3333" max="3508" width="9.140625" style="1"/>
    <col min="3509" max="3509" width="7.5703125" style="1" customWidth="1"/>
    <col min="3510" max="3510" width="53.7109375" style="1" customWidth="1"/>
    <col min="3511" max="3563" width="0" style="1" hidden="1" customWidth="1"/>
    <col min="3564" max="3564" width="19.5703125" style="1" customWidth="1"/>
    <col min="3565" max="3565" width="19.140625" style="1" customWidth="1"/>
    <col min="3566" max="3566" width="21.140625" style="1" customWidth="1"/>
    <col min="3567" max="3567" width="19.5703125" style="1" customWidth="1"/>
    <col min="3568" max="3568" width="19.140625" style="1" customWidth="1"/>
    <col min="3569" max="3569" width="21.140625" style="1" customWidth="1"/>
    <col min="3570" max="3570" width="19.5703125" style="1" customWidth="1"/>
    <col min="3571" max="3571" width="19.42578125" style="1" customWidth="1"/>
    <col min="3572" max="3572" width="21.140625" style="1" customWidth="1"/>
    <col min="3573" max="3573" width="18.5703125" style="1" customWidth="1"/>
    <col min="3574" max="3574" width="19.42578125" style="1" customWidth="1"/>
    <col min="3575" max="3575" width="21.140625" style="1" customWidth="1"/>
    <col min="3576" max="3576" width="19.5703125" style="1" customWidth="1"/>
    <col min="3577" max="3577" width="19.42578125" style="1" customWidth="1"/>
    <col min="3578" max="3578" width="21.85546875" style="1" customWidth="1"/>
    <col min="3579" max="3579" width="20.5703125" style="1" customWidth="1"/>
    <col min="3580" max="3580" width="20.42578125" style="1" customWidth="1"/>
    <col min="3581" max="3581" width="21.140625" style="1" customWidth="1"/>
    <col min="3582" max="3582" width="19.5703125" style="1" customWidth="1"/>
    <col min="3583" max="3583" width="20.42578125" style="1" customWidth="1"/>
    <col min="3584" max="3584" width="21.140625" style="1" customWidth="1"/>
    <col min="3585" max="3585" width="19.5703125" style="1" customWidth="1"/>
    <col min="3586" max="3586" width="20.42578125" style="1" customWidth="1"/>
    <col min="3587" max="3587" width="21.140625" style="1" customWidth="1"/>
    <col min="3588" max="3588" width="19.5703125" style="1" customWidth="1"/>
    <col min="3589" max="3764" width="9.140625" style="1"/>
    <col min="3765" max="3765" width="7.5703125" style="1" customWidth="1"/>
    <col min="3766" max="3766" width="53.7109375" style="1" customWidth="1"/>
    <col min="3767" max="3819" width="0" style="1" hidden="1" customWidth="1"/>
    <col min="3820" max="3820" width="19.5703125" style="1" customWidth="1"/>
    <col min="3821" max="3821" width="19.140625" style="1" customWidth="1"/>
    <col min="3822" max="3822" width="21.140625" style="1" customWidth="1"/>
    <col min="3823" max="3823" width="19.5703125" style="1" customWidth="1"/>
    <col min="3824" max="3824" width="19.140625" style="1" customWidth="1"/>
    <col min="3825" max="3825" width="21.140625" style="1" customWidth="1"/>
    <col min="3826" max="3826" width="19.5703125" style="1" customWidth="1"/>
    <col min="3827" max="3827" width="19.42578125" style="1" customWidth="1"/>
    <col min="3828" max="3828" width="21.140625" style="1" customWidth="1"/>
    <col min="3829" max="3829" width="18.5703125" style="1" customWidth="1"/>
    <col min="3830" max="3830" width="19.42578125" style="1" customWidth="1"/>
    <col min="3831" max="3831" width="21.140625" style="1" customWidth="1"/>
    <col min="3832" max="3832" width="19.5703125" style="1" customWidth="1"/>
    <col min="3833" max="3833" width="19.42578125" style="1" customWidth="1"/>
    <col min="3834" max="3834" width="21.85546875" style="1" customWidth="1"/>
    <col min="3835" max="3835" width="20.5703125" style="1" customWidth="1"/>
    <col min="3836" max="3836" width="20.42578125" style="1" customWidth="1"/>
    <col min="3837" max="3837" width="21.140625" style="1" customWidth="1"/>
    <col min="3838" max="3838" width="19.5703125" style="1" customWidth="1"/>
    <col min="3839" max="3839" width="20.42578125" style="1" customWidth="1"/>
    <col min="3840" max="3840" width="21.140625" style="1" customWidth="1"/>
    <col min="3841" max="3841" width="19.5703125" style="1" customWidth="1"/>
    <col min="3842" max="3842" width="20.42578125" style="1" customWidth="1"/>
    <col min="3843" max="3843" width="21.140625" style="1" customWidth="1"/>
    <col min="3844" max="3844" width="19.5703125" style="1" customWidth="1"/>
    <col min="3845" max="4020" width="9.140625" style="1"/>
    <col min="4021" max="4021" width="7.5703125" style="1" customWidth="1"/>
    <col min="4022" max="4022" width="53.7109375" style="1" customWidth="1"/>
    <col min="4023" max="4075" width="0" style="1" hidden="1" customWidth="1"/>
    <col min="4076" max="4076" width="19.5703125" style="1" customWidth="1"/>
    <col min="4077" max="4077" width="19.140625" style="1" customWidth="1"/>
    <col min="4078" max="4078" width="21.140625" style="1" customWidth="1"/>
    <col min="4079" max="4079" width="19.5703125" style="1" customWidth="1"/>
    <col min="4080" max="4080" width="19.140625" style="1" customWidth="1"/>
    <col min="4081" max="4081" width="21.140625" style="1" customWidth="1"/>
    <col min="4082" max="4082" width="19.5703125" style="1" customWidth="1"/>
    <col min="4083" max="4083" width="19.42578125" style="1" customWidth="1"/>
    <col min="4084" max="4084" width="21.140625" style="1" customWidth="1"/>
    <col min="4085" max="4085" width="18.5703125" style="1" customWidth="1"/>
    <col min="4086" max="4086" width="19.42578125" style="1" customWidth="1"/>
    <col min="4087" max="4087" width="21.140625" style="1" customWidth="1"/>
    <col min="4088" max="4088" width="19.5703125" style="1" customWidth="1"/>
    <col min="4089" max="4089" width="19.42578125" style="1" customWidth="1"/>
    <col min="4090" max="4090" width="21.85546875" style="1" customWidth="1"/>
    <col min="4091" max="4091" width="20.5703125" style="1" customWidth="1"/>
    <col min="4092" max="4092" width="20.42578125" style="1" customWidth="1"/>
    <col min="4093" max="4093" width="21.140625" style="1" customWidth="1"/>
    <col min="4094" max="4094" width="19.5703125" style="1" customWidth="1"/>
    <col min="4095" max="4095" width="20.42578125" style="1" customWidth="1"/>
    <col min="4096" max="4096" width="21.140625" style="1" customWidth="1"/>
    <col min="4097" max="4097" width="19.5703125" style="1" customWidth="1"/>
    <col min="4098" max="4098" width="20.42578125" style="1" customWidth="1"/>
    <col min="4099" max="4099" width="21.140625" style="1" customWidth="1"/>
    <col min="4100" max="4100" width="19.5703125" style="1" customWidth="1"/>
    <col min="4101" max="4276" width="9.140625" style="1"/>
    <col min="4277" max="4277" width="7.5703125" style="1" customWidth="1"/>
    <col min="4278" max="4278" width="53.7109375" style="1" customWidth="1"/>
    <col min="4279" max="4331" width="0" style="1" hidden="1" customWidth="1"/>
    <col min="4332" max="4332" width="19.5703125" style="1" customWidth="1"/>
    <col min="4333" max="4333" width="19.140625" style="1" customWidth="1"/>
    <col min="4334" max="4334" width="21.140625" style="1" customWidth="1"/>
    <col min="4335" max="4335" width="19.5703125" style="1" customWidth="1"/>
    <col min="4336" max="4336" width="19.140625" style="1" customWidth="1"/>
    <col min="4337" max="4337" width="21.140625" style="1" customWidth="1"/>
    <col min="4338" max="4338" width="19.5703125" style="1" customWidth="1"/>
    <col min="4339" max="4339" width="19.42578125" style="1" customWidth="1"/>
    <col min="4340" max="4340" width="21.140625" style="1" customWidth="1"/>
    <col min="4341" max="4341" width="18.5703125" style="1" customWidth="1"/>
    <col min="4342" max="4342" width="19.42578125" style="1" customWidth="1"/>
    <col min="4343" max="4343" width="21.140625" style="1" customWidth="1"/>
    <col min="4344" max="4344" width="19.5703125" style="1" customWidth="1"/>
    <col min="4345" max="4345" width="19.42578125" style="1" customWidth="1"/>
    <col min="4346" max="4346" width="21.85546875" style="1" customWidth="1"/>
    <col min="4347" max="4347" width="20.5703125" style="1" customWidth="1"/>
    <col min="4348" max="4348" width="20.42578125" style="1" customWidth="1"/>
    <col min="4349" max="4349" width="21.140625" style="1" customWidth="1"/>
    <col min="4350" max="4350" width="19.5703125" style="1" customWidth="1"/>
    <col min="4351" max="4351" width="20.42578125" style="1" customWidth="1"/>
    <col min="4352" max="4352" width="21.140625" style="1" customWidth="1"/>
    <col min="4353" max="4353" width="19.5703125" style="1" customWidth="1"/>
    <col min="4354" max="4354" width="20.42578125" style="1" customWidth="1"/>
    <col min="4355" max="4355" width="21.140625" style="1" customWidth="1"/>
    <col min="4356" max="4356" width="19.5703125" style="1" customWidth="1"/>
    <col min="4357" max="4532" width="9.140625" style="1"/>
    <col min="4533" max="4533" width="7.5703125" style="1" customWidth="1"/>
    <col min="4534" max="4534" width="53.7109375" style="1" customWidth="1"/>
    <col min="4535" max="4587" width="0" style="1" hidden="1" customWidth="1"/>
    <col min="4588" max="4588" width="19.5703125" style="1" customWidth="1"/>
    <col min="4589" max="4589" width="19.140625" style="1" customWidth="1"/>
    <col min="4590" max="4590" width="21.140625" style="1" customWidth="1"/>
    <col min="4591" max="4591" width="19.5703125" style="1" customWidth="1"/>
    <col min="4592" max="4592" width="19.140625" style="1" customWidth="1"/>
    <col min="4593" max="4593" width="21.140625" style="1" customWidth="1"/>
    <col min="4594" max="4594" width="19.5703125" style="1" customWidth="1"/>
    <col min="4595" max="4595" width="19.42578125" style="1" customWidth="1"/>
    <col min="4596" max="4596" width="21.140625" style="1" customWidth="1"/>
    <col min="4597" max="4597" width="18.5703125" style="1" customWidth="1"/>
    <col min="4598" max="4598" width="19.42578125" style="1" customWidth="1"/>
    <col min="4599" max="4599" width="21.140625" style="1" customWidth="1"/>
    <col min="4600" max="4600" width="19.5703125" style="1" customWidth="1"/>
    <col min="4601" max="4601" width="19.42578125" style="1" customWidth="1"/>
    <col min="4602" max="4602" width="21.85546875" style="1" customWidth="1"/>
    <col min="4603" max="4603" width="20.5703125" style="1" customWidth="1"/>
    <col min="4604" max="4604" width="20.42578125" style="1" customWidth="1"/>
    <col min="4605" max="4605" width="21.140625" style="1" customWidth="1"/>
    <col min="4606" max="4606" width="19.5703125" style="1" customWidth="1"/>
    <col min="4607" max="4607" width="20.42578125" style="1" customWidth="1"/>
    <col min="4608" max="4608" width="21.140625" style="1" customWidth="1"/>
    <col min="4609" max="4609" width="19.5703125" style="1" customWidth="1"/>
    <col min="4610" max="4610" width="20.42578125" style="1" customWidth="1"/>
    <col min="4611" max="4611" width="21.140625" style="1" customWidth="1"/>
    <col min="4612" max="4612" width="19.5703125" style="1" customWidth="1"/>
    <col min="4613" max="4788" width="9.140625" style="1"/>
    <col min="4789" max="4789" width="7.5703125" style="1" customWidth="1"/>
    <col min="4790" max="4790" width="53.7109375" style="1" customWidth="1"/>
    <col min="4791" max="4843" width="0" style="1" hidden="1" customWidth="1"/>
    <col min="4844" max="4844" width="19.5703125" style="1" customWidth="1"/>
    <col min="4845" max="4845" width="19.140625" style="1" customWidth="1"/>
    <col min="4846" max="4846" width="21.140625" style="1" customWidth="1"/>
    <col min="4847" max="4847" width="19.5703125" style="1" customWidth="1"/>
    <col min="4848" max="4848" width="19.140625" style="1" customWidth="1"/>
    <col min="4849" max="4849" width="21.140625" style="1" customWidth="1"/>
    <col min="4850" max="4850" width="19.5703125" style="1" customWidth="1"/>
    <col min="4851" max="4851" width="19.42578125" style="1" customWidth="1"/>
    <col min="4852" max="4852" width="21.140625" style="1" customWidth="1"/>
    <col min="4853" max="4853" width="18.5703125" style="1" customWidth="1"/>
    <col min="4854" max="4854" width="19.42578125" style="1" customWidth="1"/>
    <col min="4855" max="4855" width="21.140625" style="1" customWidth="1"/>
    <col min="4856" max="4856" width="19.5703125" style="1" customWidth="1"/>
    <col min="4857" max="4857" width="19.42578125" style="1" customWidth="1"/>
    <col min="4858" max="4858" width="21.85546875" style="1" customWidth="1"/>
    <col min="4859" max="4859" width="20.5703125" style="1" customWidth="1"/>
    <col min="4860" max="4860" width="20.42578125" style="1" customWidth="1"/>
    <col min="4861" max="4861" width="21.140625" style="1" customWidth="1"/>
    <col min="4862" max="4862" width="19.5703125" style="1" customWidth="1"/>
    <col min="4863" max="4863" width="20.42578125" style="1" customWidth="1"/>
    <col min="4864" max="4864" width="21.140625" style="1" customWidth="1"/>
    <col min="4865" max="4865" width="19.5703125" style="1" customWidth="1"/>
    <col min="4866" max="4866" width="20.42578125" style="1" customWidth="1"/>
    <col min="4867" max="4867" width="21.140625" style="1" customWidth="1"/>
    <col min="4868" max="4868" width="19.5703125" style="1" customWidth="1"/>
    <col min="4869" max="5044" width="9.140625" style="1"/>
    <col min="5045" max="5045" width="7.5703125" style="1" customWidth="1"/>
    <col min="5046" max="5046" width="53.7109375" style="1" customWidth="1"/>
    <col min="5047" max="5099" width="0" style="1" hidden="1" customWidth="1"/>
    <col min="5100" max="5100" width="19.5703125" style="1" customWidth="1"/>
    <col min="5101" max="5101" width="19.140625" style="1" customWidth="1"/>
    <col min="5102" max="5102" width="21.140625" style="1" customWidth="1"/>
    <col min="5103" max="5103" width="19.5703125" style="1" customWidth="1"/>
    <col min="5104" max="5104" width="19.140625" style="1" customWidth="1"/>
    <col min="5105" max="5105" width="21.140625" style="1" customWidth="1"/>
    <col min="5106" max="5106" width="19.5703125" style="1" customWidth="1"/>
    <col min="5107" max="5107" width="19.42578125" style="1" customWidth="1"/>
    <col min="5108" max="5108" width="21.140625" style="1" customWidth="1"/>
    <col min="5109" max="5109" width="18.5703125" style="1" customWidth="1"/>
    <col min="5110" max="5110" width="19.42578125" style="1" customWidth="1"/>
    <col min="5111" max="5111" width="21.140625" style="1" customWidth="1"/>
    <col min="5112" max="5112" width="19.5703125" style="1" customWidth="1"/>
    <col min="5113" max="5113" width="19.42578125" style="1" customWidth="1"/>
    <col min="5114" max="5114" width="21.85546875" style="1" customWidth="1"/>
    <col min="5115" max="5115" width="20.5703125" style="1" customWidth="1"/>
    <col min="5116" max="5116" width="20.42578125" style="1" customWidth="1"/>
    <col min="5117" max="5117" width="21.140625" style="1" customWidth="1"/>
    <col min="5118" max="5118" width="19.5703125" style="1" customWidth="1"/>
    <col min="5119" max="5119" width="20.42578125" style="1" customWidth="1"/>
    <col min="5120" max="5120" width="21.140625" style="1" customWidth="1"/>
    <col min="5121" max="5121" width="19.5703125" style="1" customWidth="1"/>
    <col min="5122" max="5122" width="20.42578125" style="1" customWidth="1"/>
    <col min="5123" max="5123" width="21.140625" style="1" customWidth="1"/>
    <col min="5124" max="5124" width="19.5703125" style="1" customWidth="1"/>
    <col min="5125" max="5300" width="9.140625" style="1"/>
    <col min="5301" max="5301" width="7.5703125" style="1" customWidth="1"/>
    <col min="5302" max="5302" width="53.7109375" style="1" customWidth="1"/>
    <col min="5303" max="5355" width="0" style="1" hidden="1" customWidth="1"/>
    <col min="5356" max="5356" width="19.5703125" style="1" customWidth="1"/>
    <col min="5357" max="5357" width="19.140625" style="1" customWidth="1"/>
    <col min="5358" max="5358" width="21.140625" style="1" customWidth="1"/>
    <col min="5359" max="5359" width="19.5703125" style="1" customWidth="1"/>
    <col min="5360" max="5360" width="19.140625" style="1" customWidth="1"/>
    <col min="5361" max="5361" width="21.140625" style="1" customWidth="1"/>
    <col min="5362" max="5362" width="19.5703125" style="1" customWidth="1"/>
    <col min="5363" max="5363" width="19.42578125" style="1" customWidth="1"/>
    <col min="5364" max="5364" width="21.140625" style="1" customWidth="1"/>
    <col min="5365" max="5365" width="18.5703125" style="1" customWidth="1"/>
    <col min="5366" max="5366" width="19.42578125" style="1" customWidth="1"/>
    <col min="5367" max="5367" width="21.140625" style="1" customWidth="1"/>
    <col min="5368" max="5368" width="19.5703125" style="1" customWidth="1"/>
    <col min="5369" max="5369" width="19.42578125" style="1" customWidth="1"/>
    <col min="5370" max="5370" width="21.85546875" style="1" customWidth="1"/>
    <col min="5371" max="5371" width="20.5703125" style="1" customWidth="1"/>
    <col min="5372" max="5372" width="20.42578125" style="1" customWidth="1"/>
    <col min="5373" max="5373" width="21.140625" style="1" customWidth="1"/>
    <col min="5374" max="5374" width="19.5703125" style="1" customWidth="1"/>
    <col min="5375" max="5375" width="20.42578125" style="1" customWidth="1"/>
    <col min="5376" max="5376" width="21.140625" style="1" customWidth="1"/>
    <col min="5377" max="5377" width="19.5703125" style="1" customWidth="1"/>
    <col min="5378" max="5378" width="20.42578125" style="1" customWidth="1"/>
    <col min="5379" max="5379" width="21.140625" style="1" customWidth="1"/>
    <col min="5380" max="5380" width="19.5703125" style="1" customWidth="1"/>
    <col min="5381" max="5556" width="9.140625" style="1"/>
    <col min="5557" max="5557" width="7.5703125" style="1" customWidth="1"/>
    <col min="5558" max="5558" width="53.7109375" style="1" customWidth="1"/>
    <col min="5559" max="5611" width="0" style="1" hidden="1" customWidth="1"/>
    <col min="5612" max="5612" width="19.5703125" style="1" customWidth="1"/>
    <col min="5613" max="5613" width="19.140625" style="1" customWidth="1"/>
    <col min="5614" max="5614" width="21.140625" style="1" customWidth="1"/>
    <col min="5615" max="5615" width="19.5703125" style="1" customWidth="1"/>
    <col min="5616" max="5616" width="19.140625" style="1" customWidth="1"/>
    <col min="5617" max="5617" width="21.140625" style="1" customWidth="1"/>
    <col min="5618" max="5618" width="19.5703125" style="1" customWidth="1"/>
    <col min="5619" max="5619" width="19.42578125" style="1" customWidth="1"/>
    <col min="5620" max="5620" width="21.140625" style="1" customWidth="1"/>
    <col min="5621" max="5621" width="18.5703125" style="1" customWidth="1"/>
    <col min="5622" max="5622" width="19.42578125" style="1" customWidth="1"/>
    <col min="5623" max="5623" width="21.140625" style="1" customWidth="1"/>
    <col min="5624" max="5624" width="19.5703125" style="1" customWidth="1"/>
    <col min="5625" max="5625" width="19.42578125" style="1" customWidth="1"/>
    <col min="5626" max="5626" width="21.85546875" style="1" customWidth="1"/>
    <col min="5627" max="5627" width="20.5703125" style="1" customWidth="1"/>
    <col min="5628" max="5628" width="20.42578125" style="1" customWidth="1"/>
    <col min="5629" max="5629" width="21.140625" style="1" customWidth="1"/>
    <col min="5630" max="5630" width="19.5703125" style="1" customWidth="1"/>
    <col min="5631" max="5631" width="20.42578125" style="1" customWidth="1"/>
    <col min="5632" max="5632" width="21.140625" style="1" customWidth="1"/>
    <col min="5633" max="5633" width="19.5703125" style="1" customWidth="1"/>
    <col min="5634" max="5634" width="20.42578125" style="1" customWidth="1"/>
    <col min="5635" max="5635" width="21.140625" style="1" customWidth="1"/>
    <col min="5636" max="5636" width="19.5703125" style="1" customWidth="1"/>
    <col min="5637" max="5812" width="9.140625" style="1"/>
    <col min="5813" max="5813" width="7.5703125" style="1" customWidth="1"/>
    <col min="5814" max="5814" width="53.7109375" style="1" customWidth="1"/>
    <col min="5815" max="5867" width="0" style="1" hidden="1" customWidth="1"/>
    <col min="5868" max="5868" width="19.5703125" style="1" customWidth="1"/>
    <col min="5869" max="5869" width="19.140625" style="1" customWidth="1"/>
    <col min="5870" max="5870" width="21.140625" style="1" customWidth="1"/>
    <col min="5871" max="5871" width="19.5703125" style="1" customWidth="1"/>
    <col min="5872" max="5872" width="19.140625" style="1" customWidth="1"/>
    <col min="5873" max="5873" width="21.140625" style="1" customWidth="1"/>
    <col min="5874" max="5874" width="19.5703125" style="1" customWidth="1"/>
    <col min="5875" max="5875" width="19.42578125" style="1" customWidth="1"/>
    <col min="5876" max="5876" width="21.140625" style="1" customWidth="1"/>
    <col min="5877" max="5877" width="18.5703125" style="1" customWidth="1"/>
    <col min="5878" max="5878" width="19.42578125" style="1" customWidth="1"/>
    <col min="5879" max="5879" width="21.140625" style="1" customWidth="1"/>
    <col min="5880" max="5880" width="19.5703125" style="1" customWidth="1"/>
    <col min="5881" max="5881" width="19.42578125" style="1" customWidth="1"/>
    <col min="5882" max="5882" width="21.85546875" style="1" customWidth="1"/>
    <col min="5883" max="5883" width="20.5703125" style="1" customWidth="1"/>
    <col min="5884" max="5884" width="20.42578125" style="1" customWidth="1"/>
    <col min="5885" max="5885" width="21.140625" style="1" customWidth="1"/>
    <col min="5886" max="5886" width="19.5703125" style="1" customWidth="1"/>
    <col min="5887" max="5887" width="20.42578125" style="1" customWidth="1"/>
    <col min="5888" max="5888" width="21.140625" style="1" customWidth="1"/>
    <col min="5889" max="5889" width="19.5703125" style="1" customWidth="1"/>
    <col min="5890" max="5890" width="20.42578125" style="1" customWidth="1"/>
    <col min="5891" max="5891" width="21.140625" style="1" customWidth="1"/>
    <col min="5892" max="5892" width="19.5703125" style="1" customWidth="1"/>
    <col min="5893" max="6068" width="9.140625" style="1"/>
    <col min="6069" max="6069" width="7.5703125" style="1" customWidth="1"/>
    <col min="6070" max="6070" width="53.7109375" style="1" customWidth="1"/>
    <col min="6071" max="6123" width="0" style="1" hidden="1" customWidth="1"/>
    <col min="6124" max="6124" width="19.5703125" style="1" customWidth="1"/>
    <col min="6125" max="6125" width="19.140625" style="1" customWidth="1"/>
    <col min="6126" max="6126" width="21.140625" style="1" customWidth="1"/>
    <col min="6127" max="6127" width="19.5703125" style="1" customWidth="1"/>
    <col min="6128" max="6128" width="19.140625" style="1" customWidth="1"/>
    <col min="6129" max="6129" width="21.140625" style="1" customWidth="1"/>
    <col min="6130" max="6130" width="19.5703125" style="1" customWidth="1"/>
    <col min="6131" max="6131" width="19.42578125" style="1" customWidth="1"/>
    <col min="6132" max="6132" width="21.140625" style="1" customWidth="1"/>
    <col min="6133" max="6133" width="18.5703125" style="1" customWidth="1"/>
    <col min="6134" max="6134" width="19.42578125" style="1" customWidth="1"/>
    <col min="6135" max="6135" width="21.140625" style="1" customWidth="1"/>
    <col min="6136" max="6136" width="19.5703125" style="1" customWidth="1"/>
    <col min="6137" max="6137" width="19.42578125" style="1" customWidth="1"/>
    <col min="6138" max="6138" width="21.85546875" style="1" customWidth="1"/>
    <col min="6139" max="6139" width="20.5703125" style="1" customWidth="1"/>
    <col min="6140" max="6140" width="20.42578125" style="1" customWidth="1"/>
    <col min="6141" max="6141" width="21.140625" style="1" customWidth="1"/>
    <col min="6142" max="6142" width="19.5703125" style="1" customWidth="1"/>
    <col min="6143" max="6143" width="20.42578125" style="1" customWidth="1"/>
    <col min="6144" max="6144" width="21.140625" style="1" customWidth="1"/>
    <col min="6145" max="6145" width="19.5703125" style="1" customWidth="1"/>
    <col min="6146" max="6146" width="20.42578125" style="1" customWidth="1"/>
    <col min="6147" max="6147" width="21.140625" style="1" customWidth="1"/>
    <col min="6148" max="6148" width="19.5703125" style="1" customWidth="1"/>
    <col min="6149" max="6324" width="9.140625" style="1"/>
    <col min="6325" max="6325" width="7.5703125" style="1" customWidth="1"/>
    <col min="6326" max="6326" width="53.7109375" style="1" customWidth="1"/>
    <col min="6327" max="6379" width="0" style="1" hidden="1" customWidth="1"/>
    <col min="6380" max="6380" width="19.5703125" style="1" customWidth="1"/>
    <col min="6381" max="6381" width="19.140625" style="1" customWidth="1"/>
    <col min="6382" max="6382" width="21.140625" style="1" customWidth="1"/>
    <col min="6383" max="6383" width="19.5703125" style="1" customWidth="1"/>
    <col min="6384" max="6384" width="19.140625" style="1" customWidth="1"/>
    <col min="6385" max="6385" width="21.140625" style="1" customWidth="1"/>
    <col min="6386" max="6386" width="19.5703125" style="1" customWidth="1"/>
    <col min="6387" max="6387" width="19.42578125" style="1" customWidth="1"/>
    <col min="6388" max="6388" width="21.140625" style="1" customWidth="1"/>
    <col min="6389" max="6389" width="18.5703125" style="1" customWidth="1"/>
    <col min="6390" max="6390" width="19.42578125" style="1" customWidth="1"/>
    <col min="6391" max="6391" width="21.140625" style="1" customWidth="1"/>
    <col min="6392" max="6392" width="19.5703125" style="1" customWidth="1"/>
    <col min="6393" max="6393" width="19.42578125" style="1" customWidth="1"/>
    <col min="6394" max="6394" width="21.85546875" style="1" customWidth="1"/>
    <col min="6395" max="6395" width="20.5703125" style="1" customWidth="1"/>
    <col min="6396" max="6396" width="20.42578125" style="1" customWidth="1"/>
    <col min="6397" max="6397" width="21.140625" style="1" customWidth="1"/>
    <col min="6398" max="6398" width="19.5703125" style="1" customWidth="1"/>
    <col min="6399" max="6399" width="20.42578125" style="1" customWidth="1"/>
    <col min="6400" max="6400" width="21.140625" style="1" customWidth="1"/>
    <col min="6401" max="6401" width="19.5703125" style="1" customWidth="1"/>
    <col min="6402" max="6402" width="20.42578125" style="1" customWidth="1"/>
    <col min="6403" max="6403" width="21.140625" style="1" customWidth="1"/>
    <col min="6404" max="6404" width="19.5703125" style="1" customWidth="1"/>
    <col min="6405" max="6580" width="9.140625" style="1"/>
    <col min="6581" max="6581" width="7.5703125" style="1" customWidth="1"/>
    <col min="6582" max="6582" width="53.7109375" style="1" customWidth="1"/>
    <col min="6583" max="6635" width="0" style="1" hidden="1" customWidth="1"/>
    <col min="6636" max="6636" width="19.5703125" style="1" customWidth="1"/>
    <col min="6637" max="6637" width="19.140625" style="1" customWidth="1"/>
    <col min="6638" max="6638" width="21.140625" style="1" customWidth="1"/>
    <col min="6639" max="6639" width="19.5703125" style="1" customWidth="1"/>
    <col min="6640" max="6640" width="19.140625" style="1" customWidth="1"/>
    <col min="6641" max="6641" width="21.140625" style="1" customWidth="1"/>
    <col min="6642" max="6642" width="19.5703125" style="1" customWidth="1"/>
    <col min="6643" max="6643" width="19.42578125" style="1" customWidth="1"/>
    <col min="6644" max="6644" width="21.140625" style="1" customWidth="1"/>
    <col min="6645" max="6645" width="18.5703125" style="1" customWidth="1"/>
    <col min="6646" max="6646" width="19.42578125" style="1" customWidth="1"/>
    <col min="6647" max="6647" width="21.140625" style="1" customWidth="1"/>
    <col min="6648" max="6648" width="19.5703125" style="1" customWidth="1"/>
    <col min="6649" max="6649" width="19.42578125" style="1" customWidth="1"/>
    <col min="6650" max="6650" width="21.85546875" style="1" customWidth="1"/>
    <col min="6651" max="6651" width="20.5703125" style="1" customWidth="1"/>
    <col min="6652" max="6652" width="20.42578125" style="1" customWidth="1"/>
    <col min="6653" max="6653" width="21.140625" style="1" customWidth="1"/>
    <col min="6654" max="6654" width="19.5703125" style="1" customWidth="1"/>
    <col min="6655" max="6655" width="20.42578125" style="1" customWidth="1"/>
    <col min="6656" max="6656" width="21.140625" style="1" customWidth="1"/>
    <col min="6657" max="6657" width="19.5703125" style="1" customWidth="1"/>
    <col min="6658" max="6658" width="20.42578125" style="1" customWidth="1"/>
    <col min="6659" max="6659" width="21.140625" style="1" customWidth="1"/>
    <col min="6660" max="6660" width="19.5703125" style="1" customWidth="1"/>
    <col min="6661" max="6836" width="9.140625" style="1"/>
    <col min="6837" max="6837" width="7.5703125" style="1" customWidth="1"/>
    <col min="6838" max="6838" width="53.7109375" style="1" customWidth="1"/>
    <col min="6839" max="6891" width="0" style="1" hidden="1" customWidth="1"/>
    <col min="6892" max="6892" width="19.5703125" style="1" customWidth="1"/>
    <col min="6893" max="6893" width="19.140625" style="1" customWidth="1"/>
    <col min="6894" max="6894" width="21.140625" style="1" customWidth="1"/>
    <col min="6895" max="6895" width="19.5703125" style="1" customWidth="1"/>
    <col min="6896" max="6896" width="19.140625" style="1" customWidth="1"/>
    <col min="6897" max="6897" width="21.140625" style="1" customWidth="1"/>
    <col min="6898" max="6898" width="19.5703125" style="1" customWidth="1"/>
    <col min="6899" max="6899" width="19.42578125" style="1" customWidth="1"/>
    <col min="6900" max="6900" width="21.140625" style="1" customWidth="1"/>
    <col min="6901" max="6901" width="18.5703125" style="1" customWidth="1"/>
    <col min="6902" max="6902" width="19.42578125" style="1" customWidth="1"/>
    <col min="6903" max="6903" width="21.140625" style="1" customWidth="1"/>
    <col min="6904" max="6904" width="19.5703125" style="1" customWidth="1"/>
    <col min="6905" max="6905" width="19.42578125" style="1" customWidth="1"/>
    <col min="6906" max="6906" width="21.85546875" style="1" customWidth="1"/>
    <col min="6907" max="6907" width="20.5703125" style="1" customWidth="1"/>
    <col min="6908" max="6908" width="20.42578125" style="1" customWidth="1"/>
    <col min="6909" max="6909" width="21.140625" style="1" customWidth="1"/>
    <col min="6910" max="6910" width="19.5703125" style="1" customWidth="1"/>
    <col min="6911" max="6911" width="20.42578125" style="1" customWidth="1"/>
    <col min="6912" max="6912" width="21.140625" style="1" customWidth="1"/>
    <col min="6913" max="6913" width="19.5703125" style="1" customWidth="1"/>
    <col min="6914" max="6914" width="20.42578125" style="1" customWidth="1"/>
    <col min="6915" max="6915" width="21.140625" style="1" customWidth="1"/>
    <col min="6916" max="6916" width="19.5703125" style="1" customWidth="1"/>
    <col min="6917" max="7092" width="9.140625" style="1"/>
    <col min="7093" max="7093" width="7.5703125" style="1" customWidth="1"/>
    <col min="7094" max="7094" width="53.7109375" style="1" customWidth="1"/>
    <col min="7095" max="7147" width="0" style="1" hidden="1" customWidth="1"/>
    <col min="7148" max="7148" width="19.5703125" style="1" customWidth="1"/>
    <col min="7149" max="7149" width="19.140625" style="1" customWidth="1"/>
    <col min="7150" max="7150" width="21.140625" style="1" customWidth="1"/>
    <col min="7151" max="7151" width="19.5703125" style="1" customWidth="1"/>
    <col min="7152" max="7152" width="19.140625" style="1" customWidth="1"/>
    <col min="7153" max="7153" width="21.140625" style="1" customWidth="1"/>
    <col min="7154" max="7154" width="19.5703125" style="1" customWidth="1"/>
    <col min="7155" max="7155" width="19.42578125" style="1" customWidth="1"/>
    <col min="7156" max="7156" width="21.140625" style="1" customWidth="1"/>
    <col min="7157" max="7157" width="18.5703125" style="1" customWidth="1"/>
    <col min="7158" max="7158" width="19.42578125" style="1" customWidth="1"/>
    <col min="7159" max="7159" width="21.140625" style="1" customWidth="1"/>
    <col min="7160" max="7160" width="19.5703125" style="1" customWidth="1"/>
    <col min="7161" max="7161" width="19.42578125" style="1" customWidth="1"/>
    <col min="7162" max="7162" width="21.85546875" style="1" customWidth="1"/>
    <col min="7163" max="7163" width="20.5703125" style="1" customWidth="1"/>
    <col min="7164" max="7164" width="20.42578125" style="1" customWidth="1"/>
    <col min="7165" max="7165" width="21.140625" style="1" customWidth="1"/>
    <col min="7166" max="7166" width="19.5703125" style="1" customWidth="1"/>
    <col min="7167" max="7167" width="20.42578125" style="1" customWidth="1"/>
    <col min="7168" max="7168" width="21.140625" style="1" customWidth="1"/>
    <col min="7169" max="7169" width="19.5703125" style="1" customWidth="1"/>
    <col min="7170" max="7170" width="20.42578125" style="1" customWidth="1"/>
    <col min="7171" max="7171" width="21.140625" style="1" customWidth="1"/>
    <col min="7172" max="7172" width="19.5703125" style="1" customWidth="1"/>
    <col min="7173" max="7348" width="9.140625" style="1"/>
    <col min="7349" max="7349" width="7.5703125" style="1" customWidth="1"/>
    <col min="7350" max="7350" width="53.7109375" style="1" customWidth="1"/>
    <col min="7351" max="7403" width="0" style="1" hidden="1" customWidth="1"/>
    <col min="7404" max="7404" width="19.5703125" style="1" customWidth="1"/>
    <col min="7405" max="7405" width="19.140625" style="1" customWidth="1"/>
    <col min="7406" max="7406" width="21.140625" style="1" customWidth="1"/>
    <col min="7407" max="7407" width="19.5703125" style="1" customWidth="1"/>
    <col min="7408" max="7408" width="19.140625" style="1" customWidth="1"/>
    <col min="7409" max="7409" width="21.140625" style="1" customWidth="1"/>
    <col min="7410" max="7410" width="19.5703125" style="1" customWidth="1"/>
    <col min="7411" max="7411" width="19.42578125" style="1" customWidth="1"/>
    <col min="7412" max="7412" width="21.140625" style="1" customWidth="1"/>
    <col min="7413" max="7413" width="18.5703125" style="1" customWidth="1"/>
    <col min="7414" max="7414" width="19.42578125" style="1" customWidth="1"/>
    <col min="7415" max="7415" width="21.140625" style="1" customWidth="1"/>
    <col min="7416" max="7416" width="19.5703125" style="1" customWidth="1"/>
    <col min="7417" max="7417" width="19.42578125" style="1" customWidth="1"/>
    <col min="7418" max="7418" width="21.85546875" style="1" customWidth="1"/>
    <col min="7419" max="7419" width="20.5703125" style="1" customWidth="1"/>
    <col min="7420" max="7420" width="20.42578125" style="1" customWidth="1"/>
    <col min="7421" max="7421" width="21.140625" style="1" customWidth="1"/>
    <col min="7422" max="7422" width="19.5703125" style="1" customWidth="1"/>
    <col min="7423" max="7423" width="20.42578125" style="1" customWidth="1"/>
    <col min="7424" max="7424" width="21.140625" style="1" customWidth="1"/>
    <col min="7425" max="7425" width="19.5703125" style="1" customWidth="1"/>
    <col min="7426" max="7426" width="20.42578125" style="1" customWidth="1"/>
    <col min="7427" max="7427" width="21.140625" style="1" customWidth="1"/>
    <col min="7428" max="7428" width="19.5703125" style="1" customWidth="1"/>
    <col min="7429" max="7604" width="9.140625" style="1"/>
    <col min="7605" max="7605" width="7.5703125" style="1" customWidth="1"/>
    <col min="7606" max="7606" width="53.7109375" style="1" customWidth="1"/>
    <col min="7607" max="7659" width="0" style="1" hidden="1" customWidth="1"/>
    <col min="7660" max="7660" width="19.5703125" style="1" customWidth="1"/>
    <col min="7661" max="7661" width="19.140625" style="1" customWidth="1"/>
    <col min="7662" max="7662" width="21.140625" style="1" customWidth="1"/>
    <col min="7663" max="7663" width="19.5703125" style="1" customWidth="1"/>
    <col min="7664" max="7664" width="19.140625" style="1" customWidth="1"/>
    <col min="7665" max="7665" width="21.140625" style="1" customWidth="1"/>
    <col min="7666" max="7666" width="19.5703125" style="1" customWidth="1"/>
    <col min="7667" max="7667" width="19.42578125" style="1" customWidth="1"/>
    <col min="7668" max="7668" width="21.140625" style="1" customWidth="1"/>
    <col min="7669" max="7669" width="18.5703125" style="1" customWidth="1"/>
    <col min="7670" max="7670" width="19.42578125" style="1" customWidth="1"/>
    <col min="7671" max="7671" width="21.140625" style="1" customWidth="1"/>
    <col min="7672" max="7672" width="19.5703125" style="1" customWidth="1"/>
    <col min="7673" max="7673" width="19.42578125" style="1" customWidth="1"/>
    <col min="7674" max="7674" width="21.85546875" style="1" customWidth="1"/>
    <col min="7675" max="7675" width="20.5703125" style="1" customWidth="1"/>
    <col min="7676" max="7676" width="20.42578125" style="1" customWidth="1"/>
    <col min="7677" max="7677" width="21.140625" style="1" customWidth="1"/>
    <col min="7678" max="7678" width="19.5703125" style="1" customWidth="1"/>
    <col min="7679" max="7679" width="20.42578125" style="1" customWidth="1"/>
    <col min="7680" max="7680" width="21.140625" style="1" customWidth="1"/>
    <col min="7681" max="7681" width="19.5703125" style="1" customWidth="1"/>
    <col min="7682" max="7682" width="20.42578125" style="1" customWidth="1"/>
    <col min="7683" max="7683" width="21.140625" style="1" customWidth="1"/>
    <col min="7684" max="7684" width="19.5703125" style="1" customWidth="1"/>
    <col min="7685" max="7860" width="9.140625" style="1"/>
    <col min="7861" max="7861" width="7.5703125" style="1" customWidth="1"/>
    <col min="7862" max="7862" width="53.7109375" style="1" customWidth="1"/>
    <col min="7863" max="7915" width="0" style="1" hidden="1" customWidth="1"/>
    <col min="7916" max="7916" width="19.5703125" style="1" customWidth="1"/>
    <col min="7917" max="7917" width="19.140625" style="1" customWidth="1"/>
    <col min="7918" max="7918" width="21.140625" style="1" customWidth="1"/>
    <col min="7919" max="7919" width="19.5703125" style="1" customWidth="1"/>
    <col min="7920" max="7920" width="19.140625" style="1" customWidth="1"/>
    <col min="7921" max="7921" width="21.140625" style="1" customWidth="1"/>
    <col min="7922" max="7922" width="19.5703125" style="1" customWidth="1"/>
    <col min="7923" max="7923" width="19.42578125" style="1" customWidth="1"/>
    <col min="7924" max="7924" width="21.140625" style="1" customWidth="1"/>
    <col min="7925" max="7925" width="18.5703125" style="1" customWidth="1"/>
    <col min="7926" max="7926" width="19.42578125" style="1" customWidth="1"/>
    <col min="7927" max="7927" width="21.140625" style="1" customWidth="1"/>
    <col min="7928" max="7928" width="19.5703125" style="1" customWidth="1"/>
    <col min="7929" max="7929" width="19.42578125" style="1" customWidth="1"/>
    <col min="7930" max="7930" width="21.85546875" style="1" customWidth="1"/>
    <col min="7931" max="7931" width="20.5703125" style="1" customWidth="1"/>
    <col min="7932" max="7932" width="20.42578125" style="1" customWidth="1"/>
    <col min="7933" max="7933" width="21.140625" style="1" customWidth="1"/>
    <col min="7934" max="7934" width="19.5703125" style="1" customWidth="1"/>
    <col min="7935" max="7935" width="20.42578125" style="1" customWidth="1"/>
    <col min="7936" max="7936" width="21.140625" style="1" customWidth="1"/>
    <col min="7937" max="7937" width="19.5703125" style="1" customWidth="1"/>
    <col min="7938" max="7938" width="20.42578125" style="1" customWidth="1"/>
    <col min="7939" max="7939" width="21.140625" style="1" customWidth="1"/>
    <col min="7940" max="7940" width="19.5703125" style="1" customWidth="1"/>
    <col min="7941" max="8116" width="9.140625" style="1"/>
    <col min="8117" max="8117" width="7.5703125" style="1" customWidth="1"/>
    <col min="8118" max="8118" width="53.7109375" style="1" customWidth="1"/>
    <col min="8119" max="8171" width="0" style="1" hidden="1" customWidth="1"/>
    <col min="8172" max="8172" width="19.5703125" style="1" customWidth="1"/>
    <col min="8173" max="8173" width="19.140625" style="1" customWidth="1"/>
    <col min="8174" max="8174" width="21.140625" style="1" customWidth="1"/>
    <col min="8175" max="8175" width="19.5703125" style="1" customWidth="1"/>
    <col min="8176" max="8176" width="19.140625" style="1" customWidth="1"/>
    <col min="8177" max="8177" width="21.140625" style="1" customWidth="1"/>
    <col min="8178" max="8178" width="19.5703125" style="1" customWidth="1"/>
    <col min="8179" max="8179" width="19.42578125" style="1" customWidth="1"/>
    <col min="8180" max="8180" width="21.140625" style="1" customWidth="1"/>
    <col min="8181" max="8181" width="18.5703125" style="1" customWidth="1"/>
    <col min="8182" max="8182" width="19.42578125" style="1" customWidth="1"/>
    <col min="8183" max="8183" width="21.140625" style="1" customWidth="1"/>
    <col min="8184" max="8184" width="19.5703125" style="1" customWidth="1"/>
    <col min="8185" max="8185" width="19.42578125" style="1" customWidth="1"/>
    <col min="8186" max="8186" width="21.85546875" style="1" customWidth="1"/>
    <col min="8187" max="8187" width="20.5703125" style="1" customWidth="1"/>
    <col min="8188" max="8188" width="20.42578125" style="1" customWidth="1"/>
    <col min="8189" max="8189" width="21.140625" style="1" customWidth="1"/>
    <col min="8190" max="8190" width="19.5703125" style="1" customWidth="1"/>
    <col min="8191" max="8191" width="20.42578125" style="1" customWidth="1"/>
    <col min="8192" max="8192" width="21.140625" style="1" customWidth="1"/>
    <col min="8193" max="8193" width="19.5703125" style="1" customWidth="1"/>
    <col min="8194" max="8194" width="20.42578125" style="1" customWidth="1"/>
    <col min="8195" max="8195" width="21.140625" style="1" customWidth="1"/>
    <col min="8196" max="8196" width="19.5703125" style="1" customWidth="1"/>
    <col min="8197" max="8372" width="9.140625" style="1"/>
    <col min="8373" max="8373" width="7.5703125" style="1" customWidth="1"/>
    <col min="8374" max="8374" width="53.7109375" style="1" customWidth="1"/>
    <col min="8375" max="8427" width="0" style="1" hidden="1" customWidth="1"/>
    <col min="8428" max="8428" width="19.5703125" style="1" customWidth="1"/>
    <col min="8429" max="8429" width="19.140625" style="1" customWidth="1"/>
    <col min="8430" max="8430" width="21.140625" style="1" customWidth="1"/>
    <col min="8431" max="8431" width="19.5703125" style="1" customWidth="1"/>
    <col min="8432" max="8432" width="19.140625" style="1" customWidth="1"/>
    <col min="8433" max="8433" width="21.140625" style="1" customWidth="1"/>
    <col min="8434" max="8434" width="19.5703125" style="1" customWidth="1"/>
    <col min="8435" max="8435" width="19.42578125" style="1" customWidth="1"/>
    <col min="8436" max="8436" width="21.140625" style="1" customWidth="1"/>
    <col min="8437" max="8437" width="18.5703125" style="1" customWidth="1"/>
    <col min="8438" max="8438" width="19.42578125" style="1" customWidth="1"/>
    <col min="8439" max="8439" width="21.140625" style="1" customWidth="1"/>
    <col min="8440" max="8440" width="19.5703125" style="1" customWidth="1"/>
    <col min="8441" max="8441" width="19.42578125" style="1" customWidth="1"/>
    <col min="8442" max="8442" width="21.85546875" style="1" customWidth="1"/>
    <col min="8443" max="8443" width="20.5703125" style="1" customWidth="1"/>
    <col min="8444" max="8444" width="20.42578125" style="1" customWidth="1"/>
    <col min="8445" max="8445" width="21.140625" style="1" customWidth="1"/>
    <col min="8446" max="8446" width="19.5703125" style="1" customWidth="1"/>
    <col min="8447" max="8447" width="20.42578125" style="1" customWidth="1"/>
    <col min="8448" max="8448" width="21.140625" style="1" customWidth="1"/>
    <col min="8449" max="8449" width="19.5703125" style="1" customWidth="1"/>
    <col min="8450" max="8450" width="20.42578125" style="1" customWidth="1"/>
    <col min="8451" max="8451" width="21.140625" style="1" customWidth="1"/>
    <col min="8452" max="8452" width="19.5703125" style="1" customWidth="1"/>
    <col min="8453" max="8628" width="9.140625" style="1"/>
    <col min="8629" max="8629" width="7.5703125" style="1" customWidth="1"/>
    <col min="8630" max="8630" width="53.7109375" style="1" customWidth="1"/>
    <col min="8631" max="8683" width="0" style="1" hidden="1" customWidth="1"/>
    <col min="8684" max="8684" width="19.5703125" style="1" customWidth="1"/>
    <col min="8685" max="8685" width="19.140625" style="1" customWidth="1"/>
    <col min="8686" max="8686" width="21.140625" style="1" customWidth="1"/>
    <col min="8687" max="8687" width="19.5703125" style="1" customWidth="1"/>
    <col min="8688" max="8688" width="19.140625" style="1" customWidth="1"/>
    <col min="8689" max="8689" width="21.140625" style="1" customWidth="1"/>
    <col min="8690" max="8690" width="19.5703125" style="1" customWidth="1"/>
    <col min="8691" max="8691" width="19.42578125" style="1" customWidth="1"/>
    <col min="8692" max="8692" width="21.140625" style="1" customWidth="1"/>
    <col min="8693" max="8693" width="18.5703125" style="1" customWidth="1"/>
    <col min="8694" max="8694" width="19.42578125" style="1" customWidth="1"/>
    <col min="8695" max="8695" width="21.140625" style="1" customWidth="1"/>
    <col min="8696" max="8696" width="19.5703125" style="1" customWidth="1"/>
    <col min="8697" max="8697" width="19.42578125" style="1" customWidth="1"/>
    <col min="8698" max="8698" width="21.85546875" style="1" customWidth="1"/>
    <col min="8699" max="8699" width="20.5703125" style="1" customWidth="1"/>
    <col min="8700" max="8700" width="20.42578125" style="1" customWidth="1"/>
    <col min="8701" max="8701" width="21.140625" style="1" customWidth="1"/>
    <col min="8702" max="8702" width="19.5703125" style="1" customWidth="1"/>
    <col min="8703" max="8703" width="20.42578125" style="1" customWidth="1"/>
    <col min="8704" max="8704" width="21.140625" style="1" customWidth="1"/>
    <col min="8705" max="8705" width="19.5703125" style="1" customWidth="1"/>
    <col min="8706" max="8706" width="20.42578125" style="1" customWidth="1"/>
    <col min="8707" max="8707" width="21.140625" style="1" customWidth="1"/>
    <col min="8708" max="8708" width="19.5703125" style="1" customWidth="1"/>
    <col min="8709" max="8884" width="9.140625" style="1"/>
    <col min="8885" max="8885" width="7.5703125" style="1" customWidth="1"/>
    <col min="8886" max="8886" width="53.7109375" style="1" customWidth="1"/>
    <col min="8887" max="8939" width="0" style="1" hidden="1" customWidth="1"/>
    <col min="8940" max="8940" width="19.5703125" style="1" customWidth="1"/>
    <col min="8941" max="8941" width="19.140625" style="1" customWidth="1"/>
    <col min="8942" max="8942" width="21.140625" style="1" customWidth="1"/>
    <col min="8943" max="8943" width="19.5703125" style="1" customWidth="1"/>
    <col min="8944" max="8944" width="19.140625" style="1" customWidth="1"/>
    <col min="8945" max="8945" width="21.140625" style="1" customWidth="1"/>
    <col min="8946" max="8946" width="19.5703125" style="1" customWidth="1"/>
    <col min="8947" max="8947" width="19.42578125" style="1" customWidth="1"/>
    <col min="8948" max="8948" width="21.140625" style="1" customWidth="1"/>
    <col min="8949" max="8949" width="18.5703125" style="1" customWidth="1"/>
    <col min="8950" max="8950" width="19.42578125" style="1" customWidth="1"/>
    <col min="8951" max="8951" width="21.140625" style="1" customWidth="1"/>
    <col min="8952" max="8952" width="19.5703125" style="1" customWidth="1"/>
    <col min="8953" max="8953" width="19.42578125" style="1" customWidth="1"/>
    <col min="8954" max="8954" width="21.85546875" style="1" customWidth="1"/>
    <col min="8955" max="8955" width="20.5703125" style="1" customWidth="1"/>
    <col min="8956" max="8956" width="20.42578125" style="1" customWidth="1"/>
    <col min="8957" max="8957" width="21.140625" style="1" customWidth="1"/>
    <col min="8958" max="8958" width="19.5703125" style="1" customWidth="1"/>
    <col min="8959" max="8959" width="20.42578125" style="1" customWidth="1"/>
    <col min="8960" max="8960" width="21.140625" style="1" customWidth="1"/>
    <col min="8961" max="8961" width="19.5703125" style="1" customWidth="1"/>
    <col min="8962" max="8962" width="20.42578125" style="1" customWidth="1"/>
    <col min="8963" max="8963" width="21.140625" style="1" customWidth="1"/>
    <col min="8964" max="8964" width="19.5703125" style="1" customWidth="1"/>
    <col min="8965" max="9140" width="9.140625" style="1"/>
    <col min="9141" max="9141" width="7.5703125" style="1" customWidth="1"/>
    <col min="9142" max="9142" width="53.7109375" style="1" customWidth="1"/>
    <col min="9143" max="9195" width="0" style="1" hidden="1" customWidth="1"/>
    <col min="9196" max="9196" width="19.5703125" style="1" customWidth="1"/>
    <col min="9197" max="9197" width="19.140625" style="1" customWidth="1"/>
    <col min="9198" max="9198" width="21.140625" style="1" customWidth="1"/>
    <col min="9199" max="9199" width="19.5703125" style="1" customWidth="1"/>
    <col min="9200" max="9200" width="19.140625" style="1" customWidth="1"/>
    <col min="9201" max="9201" width="21.140625" style="1" customWidth="1"/>
    <col min="9202" max="9202" width="19.5703125" style="1" customWidth="1"/>
    <col min="9203" max="9203" width="19.42578125" style="1" customWidth="1"/>
    <col min="9204" max="9204" width="21.140625" style="1" customWidth="1"/>
    <col min="9205" max="9205" width="18.5703125" style="1" customWidth="1"/>
    <col min="9206" max="9206" width="19.42578125" style="1" customWidth="1"/>
    <col min="9207" max="9207" width="21.140625" style="1" customWidth="1"/>
    <col min="9208" max="9208" width="19.5703125" style="1" customWidth="1"/>
    <col min="9209" max="9209" width="19.42578125" style="1" customWidth="1"/>
    <col min="9210" max="9210" width="21.85546875" style="1" customWidth="1"/>
    <col min="9211" max="9211" width="20.5703125" style="1" customWidth="1"/>
    <col min="9212" max="9212" width="20.42578125" style="1" customWidth="1"/>
    <col min="9213" max="9213" width="21.140625" style="1" customWidth="1"/>
    <col min="9214" max="9214" width="19.5703125" style="1" customWidth="1"/>
    <col min="9215" max="9215" width="20.42578125" style="1" customWidth="1"/>
    <col min="9216" max="9216" width="21.140625" style="1" customWidth="1"/>
    <col min="9217" max="9217" width="19.5703125" style="1" customWidth="1"/>
    <col min="9218" max="9218" width="20.42578125" style="1" customWidth="1"/>
    <col min="9219" max="9219" width="21.140625" style="1" customWidth="1"/>
    <col min="9220" max="9220" width="19.5703125" style="1" customWidth="1"/>
    <col min="9221" max="9396" width="9.140625" style="1"/>
    <col min="9397" max="9397" width="7.5703125" style="1" customWidth="1"/>
    <col min="9398" max="9398" width="53.7109375" style="1" customWidth="1"/>
    <col min="9399" max="9451" width="0" style="1" hidden="1" customWidth="1"/>
    <col min="9452" max="9452" width="19.5703125" style="1" customWidth="1"/>
    <col min="9453" max="9453" width="19.140625" style="1" customWidth="1"/>
    <col min="9454" max="9454" width="21.140625" style="1" customWidth="1"/>
    <col min="9455" max="9455" width="19.5703125" style="1" customWidth="1"/>
    <col min="9456" max="9456" width="19.140625" style="1" customWidth="1"/>
    <col min="9457" max="9457" width="21.140625" style="1" customWidth="1"/>
    <col min="9458" max="9458" width="19.5703125" style="1" customWidth="1"/>
    <col min="9459" max="9459" width="19.42578125" style="1" customWidth="1"/>
    <col min="9460" max="9460" width="21.140625" style="1" customWidth="1"/>
    <col min="9461" max="9461" width="18.5703125" style="1" customWidth="1"/>
    <col min="9462" max="9462" width="19.42578125" style="1" customWidth="1"/>
    <col min="9463" max="9463" width="21.140625" style="1" customWidth="1"/>
    <col min="9464" max="9464" width="19.5703125" style="1" customWidth="1"/>
    <col min="9465" max="9465" width="19.42578125" style="1" customWidth="1"/>
    <col min="9466" max="9466" width="21.85546875" style="1" customWidth="1"/>
    <col min="9467" max="9467" width="20.5703125" style="1" customWidth="1"/>
    <col min="9468" max="9468" width="20.42578125" style="1" customWidth="1"/>
    <col min="9469" max="9469" width="21.140625" style="1" customWidth="1"/>
    <col min="9470" max="9470" width="19.5703125" style="1" customWidth="1"/>
    <col min="9471" max="9471" width="20.42578125" style="1" customWidth="1"/>
    <col min="9472" max="9472" width="21.140625" style="1" customWidth="1"/>
    <col min="9473" max="9473" width="19.5703125" style="1" customWidth="1"/>
    <col min="9474" max="9474" width="20.42578125" style="1" customWidth="1"/>
    <col min="9475" max="9475" width="21.140625" style="1" customWidth="1"/>
    <col min="9476" max="9476" width="19.5703125" style="1" customWidth="1"/>
    <col min="9477" max="9652" width="9.140625" style="1"/>
    <col min="9653" max="9653" width="7.5703125" style="1" customWidth="1"/>
    <col min="9654" max="9654" width="53.7109375" style="1" customWidth="1"/>
    <col min="9655" max="9707" width="0" style="1" hidden="1" customWidth="1"/>
    <col min="9708" max="9708" width="19.5703125" style="1" customWidth="1"/>
    <col min="9709" max="9709" width="19.140625" style="1" customWidth="1"/>
    <col min="9710" max="9710" width="21.140625" style="1" customWidth="1"/>
    <col min="9711" max="9711" width="19.5703125" style="1" customWidth="1"/>
    <col min="9712" max="9712" width="19.140625" style="1" customWidth="1"/>
    <col min="9713" max="9713" width="21.140625" style="1" customWidth="1"/>
    <col min="9714" max="9714" width="19.5703125" style="1" customWidth="1"/>
    <col min="9715" max="9715" width="19.42578125" style="1" customWidth="1"/>
    <col min="9716" max="9716" width="21.140625" style="1" customWidth="1"/>
    <col min="9717" max="9717" width="18.5703125" style="1" customWidth="1"/>
    <col min="9718" max="9718" width="19.42578125" style="1" customWidth="1"/>
    <col min="9719" max="9719" width="21.140625" style="1" customWidth="1"/>
    <col min="9720" max="9720" width="19.5703125" style="1" customWidth="1"/>
    <col min="9721" max="9721" width="19.42578125" style="1" customWidth="1"/>
    <col min="9722" max="9722" width="21.85546875" style="1" customWidth="1"/>
    <col min="9723" max="9723" width="20.5703125" style="1" customWidth="1"/>
    <col min="9724" max="9724" width="20.42578125" style="1" customWidth="1"/>
    <col min="9725" max="9725" width="21.140625" style="1" customWidth="1"/>
    <col min="9726" max="9726" width="19.5703125" style="1" customWidth="1"/>
    <col min="9727" max="9727" width="20.42578125" style="1" customWidth="1"/>
    <col min="9728" max="9728" width="21.140625" style="1" customWidth="1"/>
    <col min="9729" max="9729" width="19.5703125" style="1" customWidth="1"/>
    <col min="9730" max="9730" width="20.42578125" style="1" customWidth="1"/>
    <col min="9731" max="9731" width="21.140625" style="1" customWidth="1"/>
    <col min="9732" max="9732" width="19.5703125" style="1" customWidth="1"/>
    <col min="9733" max="9908" width="9.140625" style="1"/>
    <col min="9909" max="9909" width="7.5703125" style="1" customWidth="1"/>
    <col min="9910" max="9910" width="53.7109375" style="1" customWidth="1"/>
    <col min="9911" max="9963" width="0" style="1" hidden="1" customWidth="1"/>
    <col min="9964" max="9964" width="19.5703125" style="1" customWidth="1"/>
    <col min="9965" max="9965" width="19.140625" style="1" customWidth="1"/>
    <col min="9966" max="9966" width="21.140625" style="1" customWidth="1"/>
    <col min="9967" max="9967" width="19.5703125" style="1" customWidth="1"/>
    <col min="9968" max="9968" width="19.140625" style="1" customWidth="1"/>
    <col min="9969" max="9969" width="21.140625" style="1" customWidth="1"/>
    <col min="9970" max="9970" width="19.5703125" style="1" customWidth="1"/>
    <col min="9971" max="9971" width="19.42578125" style="1" customWidth="1"/>
    <col min="9972" max="9972" width="21.140625" style="1" customWidth="1"/>
    <col min="9973" max="9973" width="18.5703125" style="1" customWidth="1"/>
    <col min="9974" max="9974" width="19.42578125" style="1" customWidth="1"/>
    <col min="9975" max="9975" width="21.140625" style="1" customWidth="1"/>
    <col min="9976" max="9976" width="19.5703125" style="1" customWidth="1"/>
    <col min="9977" max="9977" width="19.42578125" style="1" customWidth="1"/>
    <col min="9978" max="9978" width="21.85546875" style="1" customWidth="1"/>
    <col min="9979" max="9979" width="20.5703125" style="1" customWidth="1"/>
    <col min="9980" max="9980" width="20.42578125" style="1" customWidth="1"/>
    <col min="9981" max="9981" width="21.140625" style="1" customWidth="1"/>
    <col min="9982" max="9982" width="19.5703125" style="1" customWidth="1"/>
    <col min="9983" max="9983" width="20.42578125" style="1" customWidth="1"/>
    <col min="9984" max="9984" width="21.140625" style="1" customWidth="1"/>
    <col min="9985" max="9985" width="19.5703125" style="1" customWidth="1"/>
    <col min="9986" max="9986" width="20.42578125" style="1" customWidth="1"/>
    <col min="9987" max="9987" width="21.140625" style="1" customWidth="1"/>
    <col min="9988" max="9988" width="19.5703125" style="1" customWidth="1"/>
    <col min="9989" max="10164" width="9.140625" style="1"/>
    <col min="10165" max="10165" width="7.5703125" style="1" customWidth="1"/>
    <col min="10166" max="10166" width="53.7109375" style="1" customWidth="1"/>
    <col min="10167" max="10219" width="0" style="1" hidden="1" customWidth="1"/>
    <col min="10220" max="10220" width="19.5703125" style="1" customWidth="1"/>
    <col min="10221" max="10221" width="19.140625" style="1" customWidth="1"/>
    <col min="10222" max="10222" width="21.140625" style="1" customWidth="1"/>
    <col min="10223" max="10223" width="19.5703125" style="1" customWidth="1"/>
    <col min="10224" max="10224" width="19.140625" style="1" customWidth="1"/>
    <col min="10225" max="10225" width="21.140625" style="1" customWidth="1"/>
    <col min="10226" max="10226" width="19.5703125" style="1" customWidth="1"/>
    <col min="10227" max="10227" width="19.42578125" style="1" customWidth="1"/>
    <col min="10228" max="10228" width="21.140625" style="1" customWidth="1"/>
    <col min="10229" max="10229" width="18.5703125" style="1" customWidth="1"/>
    <col min="10230" max="10230" width="19.42578125" style="1" customWidth="1"/>
    <col min="10231" max="10231" width="21.140625" style="1" customWidth="1"/>
    <col min="10232" max="10232" width="19.5703125" style="1" customWidth="1"/>
    <col min="10233" max="10233" width="19.42578125" style="1" customWidth="1"/>
    <col min="10234" max="10234" width="21.85546875" style="1" customWidth="1"/>
    <col min="10235" max="10235" width="20.5703125" style="1" customWidth="1"/>
    <col min="10236" max="10236" width="20.42578125" style="1" customWidth="1"/>
    <col min="10237" max="10237" width="21.140625" style="1" customWidth="1"/>
    <col min="10238" max="10238" width="19.5703125" style="1" customWidth="1"/>
    <col min="10239" max="10239" width="20.42578125" style="1" customWidth="1"/>
    <col min="10240" max="10240" width="21.140625" style="1" customWidth="1"/>
    <col min="10241" max="10241" width="19.5703125" style="1" customWidth="1"/>
    <col min="10242" max="10242" width="20.42578125" style="1" customWidth="1"/>
    <col min="10243" max="10243" width="21.140625" style="1" customWidth="1"/>
    <col min="10244" max="10244" width="19.5703125" style="1" customWidth="1"/>
    <col min="10245" max="10420" width="9.140625" style="1"/>
    <col min="10421" max="10421" width="7.5703125" style="1" customWidth="1"/>
    <col min="10422" max="10422" width="53.7109375" style="1" customWidth="1"/>
    <col min="10423" max="10475" width="0" style="1" hidden="1" customWidth="1"/>
    <col min="10476" max="10476" width="19.5703125" style="1" customWidth="1"/>
    <col min="10477" max="10477" width="19.140625" style="1" customWidth="1"/>
    <col min="10478" max="10478" width="21.140625" style="1" customWidth="1"/>
    <col min="10479" max="10479" width="19.5703125" style="1" customWidth="1"/>
    <col min="10480" max="10480" width="19.140625" style="1" customWidth="1"/>
    <col min="10481" max="10481" width="21.140625" style="1" customWidth="1"/>
    <col min="10482" max="10482" width="19.5703125" style="1" customWidth="1"/>
    <col min="10483" max="10483" width="19.42578125" style="1" customWidth="1"/>
    <col min="10484" max="10484" width="21.140625" style="1" customWidth="1"/>
    <col min="10485" max="10485" width="18.5703125" style="1" customWidth="1"/>
    <col min="10486" max="10486" width="19.42578125" style="1" customWidth="1"/>
    <col min="10487" max="10487" width="21.140625" style="1" customWidth="1"/>
    <col min="10488" max="10488" width="19.5703125" style="1" customWidth="1"/>
    <col min="10489" max="10489" width="19.42578125" style="1" customWidth="1"/>
    <col min="10490" max="10490" width="21.85546875" style="1" customWidth="1"/>
    <col min="10491" max="10491" width="20.5703125" style="1" customWidth="1"/>
    <col min="10492" max="10492" width="20.42578125" style="1" customWidth="1"/>
    <col min="10493" max="10493" width="21.140625" style="1" customWidth="1"/>
    <col min="10494" max="10494" width="19.5703125" style="1" customWidth="1"/>
    <col min="10495" max="10495" width="20.42578125" style="1" customWidth="1"/>
    <col min="10496" max="10496" width="21.140625" style="1" customWidth="1"/>
    <col min="10497" max="10497" width="19.5703125" style="1" customWidth="1"/>
    <col min="10498" max="10498" width="20.42578125" style="1" customWidth="1"/>
    <col min="10499" max="10499" width="21.140625" style="1" customWidth="1"/>
    <col min="10500" max="10500" width="19.5703125" style="1" customWidth="1"/>
    <col min="10501" max="10676" width="9.140625" style="1"/>
    <col min="10677" max="10677" width="7.5703125" style="1" customWidth="1"/>
    <col min="10678" max="10678" width="53.7109375" style="1" customWidth="1"/>
    <col min="10679" max="10731" width="0" style="1" hidden="1" customWidth="1"/>
    <col min="10732" max="10732" width="19.5703125" style="1" customWidth="1"/>
    <col min="10733" max="10733" width="19.140625" style="1" customWidth="1"/>
    <col min="10734" max="10734" width="21.140625" style="1" customWidth="1"/>
    <col min="10735" max="10735" width="19.5703125" style="1" customWidth="1"/>
    <col min="10736" max="10736" width="19.140625" style="1" customWidth="1"/>
    <col min="10737" max="10737" width="21.140625" style="1" customWidth="1"/>
    <col min="10738" max="10738" width="19.5703125" style="1" customWidth="1"/>
    <col min="10739" max="10739" width="19.42578125" style="1" customWidth="1"/>
    <col min="10740" max="10740" width="21.140625" style="1" customWidth="1"/>
    <col min="10741" max="10741" width="18.5703125" style="1" customWidth="1"/>
    <col min="10742" max="10742" width="19.42578125" style="1" customWidth="1"/>
    <col min="10743" max="10743" width="21.140625" style="1" customWidth="1"/>
    <col min="10744" max="10744" width="19.5703125" style="1" customWidth="1"/>
    <col min="10745" max="10745" width="19.42578125" style="1" customWidth="1"/>
    <col min="10746" max="10746" width="21.85546875" style="1" customWidth="1"/>
    <col min="10747" max="10747" width="20.5703125" style="1" customWidth="1"/>
    <col min="10748" max="10748" width="20.42578125" style="1" customWidth="1"/>
    <col min="10749" max="10749" width="21.140625" style="1" customWidth="1"/>
    <col min="10750" max="10750" width="19.5703125" style="1" customWidth="1"/>
    <col min="10751" max="10751" width="20.42578125" style="1" customWidth="1"/>
    <col min="10752" max="10752" width="21.140625" style="1" customWidth="1"/>
    <col min="10753" max="10753" width="19.5703125" style="1" customWidth="1"/>
    <col min="10754" max="10754" width="20.42578125" style="1" customWidth="1"/>
    <col min="10755" max="10755" width="21.140625" style="1" customWidth="1"/>
    <col min="10756" max="10756" width="19.5703125" style="1" customWidth="1"/>
    <col min="10757" max="10932" width="9.140625" style="1"/>
    <col min="10933" max="10933" width="7.5703125" style="1" customWidth="1"/>
    <col min="10934" max="10934" width="53.7109375" style="1" customWidth="1"/>
    <col min="10935" max="10987" width="0" style="1" hidden="1" customWidth="1"/>
    <col min="10988" max="10988" width="19.5703125" style="1" customWidth="1"/>
    <col min="10989" max="10989" width="19.140625" style="1" customWidth="1"/>
    <col min="10990" max="10990" width="21.140625" style="1" customWidth="1"/>
    <col min="10991" max="10991" width="19.5703125" style="1" customWidth="1"/>
    <col min="10992" max="10992" width="19.140625" style="1" customWidth="1"/>
    <col min="10993" max="10993" width="21.140625" style="1" customWidth="1"/>
    <col min="10994" max="10994" width="19.5703125" style="1" customWidth="1"/>
    <col min="10995" max="10995" width="19.42578125" style="1" customWidth="1"/>
    <col min="10996" max="10996" width="21.140625" style="1" customWidth="1"/>
    <col min="10997" max="10997" width="18.5703125" style="1" customWidth="1"/>
    <col min="10998" max="10998" width="19.42578125" style="1" customWidth="1"/>
    <col min="10999" max="10999" width="21.140625" style="1" customWidth="1"/>
    <col min="11000" max="11000" width="19.5703125" style="1" customWidth="1"/>
    <col min="11001" max="11001" width="19.42578125" style="1" customWidth="1"/>
    <col min="11002" max="11002" width="21.85546875" style="1" customWidth="1"/>
    <col min="11003" max="11003" width="20.5703125" style="1" customWidth="1"/>
    <col min="11004" max="11004" width="20.42578125" style="1" customWidth="1"/>
    <col min="11005" max="11005" width="21.140625" style="1" customWidth="1"/>
    <col min="11006" max="11006" width="19.5703125" style="1" customWidth="1"/>
    <col min="11007" max="11007" width="20.42578125" style="1" customWidth="1"/>
    <col min="11008" max="11008" width="21.140625" style="1" customWidth="1"/>
    <col min="11009" max="11009" width="19.5703125" style="1" customWidth="1"/>
    <col min="11010" max="11010" width="20.42578125" style="1" customWidth="1"/>
    <col min="11011" max="11011" width="21.140625" style="1" customWidth="1"/>
    <col min="11012" max="11012" width="19.5703125" style="1" customWidth="1"/>
    <col min="11013" max="11188" width="9.140625" style="1"/>
    <col min="11189" max="11189" width="7.5703125" style="1" customWidth="1"/>
    <col min="11190" max="11190" width="53.7109375" style="1" customWidth="1"/>
    <col min="11191" max="11243" width="0" style="1" hidden="1" customWidth="1"/>
    <col min="11244" max="11244" width="19.5703125" style="1" customWidth="1"/>
    <col min="11245" max="11245" width="19.140625" style="1" customWidth="1"/>
    <col min="11246" max="11246" width="21.140625" style="1" customWidth="1"/>
    <col min="11247" max="11247" width="19.5703125" style="1" customWidth="1"/>
    <col min="11248" max="11248" width="19.140625" style="1" customWidth="1"/>
    <col min="11249" max="11249" width="21.140625" style="1" customWidth="1"/>
    <col min="11250" max="11250" width="19.5703125" style="1" customWidth="1"/>
    <col min="11251" max="11251" width="19.42578125" style="1" customWidth="1"/>
    <col min="11252" max="11252" width="21.140625" style="1" customWidth="1"/>
    <col min="11253" max="11253" width="18.5703125" style="1" customWidth="1"/>
    <col min="11254" max="11254" width="19.42578125" style="1" customWidth="1"/>
    <col min="11255" max="11255" width="21.140625" style="1" customWidth="1"/>
    <col min="11256" max="11256" width="19.5703125" style="1" customWidth="1"/>
    <col min="11257" max="11257" width="19.42578125" style="1" customWidth="1"/>
    <col min="11258" max="11258" width="21.85546875" style="1" customWidth="1"/>
    <col min="11259" max="11259" width="20.5703125" style="1" customWidth="1"/>
    <col min="11260" max="11260" width="20.42578125" style="1" customWidth="1"/>
    <col min="11261" max="11261" width="21.140625" style="1" customWidth="1"/>
    <col min="11262" max="11262" width="19.5703125" style="1" customWidth="1"/>
    <col min="11263" max="11263" width="20.42578125" style="1" customWidth="1"/>
    <col min="11264" max="11264" width="21.140625" style="1" customWidth="1"/>
    <col min="11265" max="11265" width="19.5703125" style="1" customWidth="1"/>
    <col min="11266" max="11266" width="20.42578125" style="1" customWidth="1"/>
    <col min="11267" max="11267" width="21.140625" style="1" customWidth="1"/>
    <col min="11268" max="11268" width="19.5703125" style="1" customWidth="1"/>
    <col min="11269" max="11444" width="9.140625" style="1"/>
    <col min="11445" max="11445" width="7.5703125" style="1" customWidth="1"/>
    <col min="11446" max="11446" width="53.7109375" style="1" customWidth="1"/>
    <col min="11447" max="11499" width="0" style="1" hidden="1" customWidth="1"/>
    <col min="11500" max="11500" width="19.5703125" style="1" customWidth="1"/>
    <col min="11501" max="11501" width="19.140625" style="1" customWidth="1"/>
    <col min="11502" max="11502" width="21.140625" style="1" customWidth="1"/>
    <col min="11503" max="11503" width="19.5703125" style="1" customWidth="1"/>
    <col min="11504" max="11504" width="19.140625" style="1" customWidth="1"/>
    <col min="11505" max="11505" width="21.140625" style="1" customWidth="1"/>
    <col min="11506" max="11506" width="19.5703125" style="1" customWidth="1"/>
    <col min="11507" max="11507" width="19.42578125" style="1" customWidth="1"/>
    <col min="11508" max="11508" width="21.140625" style="1" customWidth="1"/>
    <col min="11509" max="11509" width="18.5703125" style="1" customWidth="1"/>
    <col min="11510" max="11510" width="19.42578125" style="1" customWidth="1"/>
    <col min="11511" max="11511" width="21.140625" style="1" customWidth="1"/>
    <col min="11512" max="11512" width="19.5703125" style="1" customWidth="1"/>
    <col min="11513" max="11513" width="19.42578125" style="1" customWidth="1"/>
    <col min="11514" max="11514" width="21.85546875" style="1" customWidth="1"/>
    <col min="11515" max="11515" width="20.5703125" style="1" customWidth="1"/>
    <col min="11516" max="11516" width="20.42578125" style="1" customWidth="1"/>
    <col min="11517" max="11517" width="21.140625" style="1" customWidth="1"/>
    <col min="11518" max="11518" width="19.5703125" style="1" customWidth="1"/>
    <col min="11519" max="11519" width="20.42578125" style="1" customWidth="1"/>
    <col min="11520" max="11520" width="21.140625" style="1" customWidth="1"/>
    <col min="11521" max="11521" width="19.5703125" style="1" customWidth="1"/>
    <col min="11522" max="11522" width="20.42578125" style="1" customWidth="1"/>
    <col min="11523" max="11523" width="21.140625" style="1" customWidth="1"/>
    <col min="11524" max="11524" width="19.5703125" style="1" customWidth="1"/>
    <col min="11525" max="11700" width="9.140625" style="1"/>
    <col min="11701" max="11701" width="7.5703125" style="1" customWidth="1"/>
    <col min="11702" max="11702" width="53.7109375" style="1" customWidth="1"/>
    <col min="11703" max="11755" width="0" style="1" hidden="1" customWidth="1"/>
    <col min="11756" max="11756" width="19.5703125" style="1" customWidth="1"/>
    <col min="11757" max="11757" width="19.140625" style="1" customWidth="1"/>
    <col min="11758" max="11758" width="21.140625" style="1" customWidth="1"/>
    <col min="11759" max="11759" width="19.5703125" style="1" customWidth="1"/>
    <col min="11760" max="11760" width="19.140625" style="1" customWidth="1"/>
    <col min="11761" max="11761" width="21.140625" style="1" customWidth="1"/>
    <col min="11762" max="11762" width="19.5703125" style="1" customWidth="1"/>
    <col min="11763" max="11763" width="19.42578125" style="1" customWidth="1"/>
    <col min="11764" max="11764" width="21.140625" style="1" customWidth="1"/>
    <col min="11765" max="11765" width="18.5703125" style="1" customWidth="1"/>
    <col min="11766" max="11766" width="19.42578125" style="1" customWidth="1"/>
    <col min="11767" max="11767" width="21.140625" style="1" customWidth="1"/>
    <col min="11768" max="11768" width="19.5703125" style="1" customWidth="1"/>
    <col min="11769" max="11769" width="19.42578125" style="1" customWidth="1"/>
    <col min="11770" max="11770" width="21.85546875" style="1" customWidth="1"/>
    <col min="11771" max="11771" width="20.5703125" style="1" customWidth="1"/>
    <col min="11772" max="11772" width="20.42578125" style="1" customWidth="1"/>
    <col min="11773" max="11773" width="21.140625" style="1" customWidth="1"/>
    <col min="11774" max="11774" width="19.5703125" style="1" customWidth="1"/>
    <col min="11775" max="11775" width="20.42578125" style="1" customWidth="1"/>
    <col min="11776" max="11776" width="21.140625" style="1" customWidth="1"/>
    <col min="11777" max="11777" width="19.5703125" style="1" customWidth="1"/>
    <col min="11778" max="11778" width="20.42578125" style="1" customWidth="1"/>
    <col min="11779" max="11779" width="21.140625" style="1" customWidth="1"/>
    <col min="11780" max="11780" width="19.5703125" style="1" customWidth="1"/>
    <col min="11781" max="11956" width="9.140625" style="1"/>
    <col min="11957" max="11957" width="7.5703125" style="1" customWidth="1"/>
    <col min="11958" max="11958" width="53.7109375" style="1" customWidth="1"/>
    <col min="11959" max="12011" width="0" style="1" hidden="1" customWidth="1"/>
    <col min="12012" max="12012" width="19.5703125" style="1" customWidth="1"/>
    <col min="12013" max="12013" width="19.140625" style="1" customWidth="1"/>
    <col min="12014" max="12014" width="21.140625" style="1" customWidth="1"/>
    <col min="12015" max="12015" width="19.5703125" style="1" customWidth="1"/>
    <col min="12016" max="12016" width="19.140625" style="1" customWidth="1"/>
    <col min="12017" max="12017" width="21.140625" style="1" customWidth="1"/>
    <col min="12018" max="12018" width="19.5703125" style="1" customWidth="1"/>
    <col min="12019" max="12019" width="19.42578125" style="1" customWidth="1"/>
    <col min="12020" max="12020" width="21.140625" style="1" customWidth="1"/>
    <col min="12021" max="12021" width="18.5703125" style="1" customWidth="1"/>
    <col min="12022" max="12022" width="19.42578125" style="1" customWidth="1"/>
    <col min="12023" max="12023" width="21.140625" style="1" customWidth="1"/>
    <col min="12024" max="12024" width="19.5703125" style="1" customWidth="1"/>
    <col min="12025" max="12025" width="19.42578125" style="1" customWidth="1"/>
    <col min="12026" max="12026" width="21.85546875" style="1" customWidth="1"/>
    <col min="12027" max="12027" width="20.5703125" style="1" customWidth="1"/>
    <col min="12028" max="12028" width="20.42578125" style="1" customWidth="1"/>
    <col min="12029" max="12029" width="21.140625" style="1" customWidth="1"/>
    <col min="12030" max="12030" width="19.5703125" style="1" customWidth="1"/>
    <col min="12031" max="12031" width="20.42578125" style="1" customWidth="1"/>
    <col min="12032" max="12032" width="21.140625" style="1" customWidth="1"/>
    <col min="12033" max="12033" width="19.5703125" style="1" customWidth="1"/>
    <col min="12034" max="12034" width="20.42578125" style="1" customWidth="1"/>
    <col min="12035" max="12035" width="21.140625" style="1" customWidth="1"/>
    <col min="12036" max="12036" width="19.5703125" style="1" customWidth="1"/>
    <col min="12037" max="12212" width="9.140625" style="1"/>
    <col min="12213" max="12213" width="7.5703125" style="1" customWidth="1"/>
    <col min="12214" max="12214" width="53.7109375" style="1" customWidth="1"/>
    <col min="12215" max="12267" width="0" style="1" hidden="1" customWidth="1"/>
    <col min="12268" max="12268" width="19.5703125" style="1" customWidth="1"/>
    <col min="12269" max="12269" width="19.140625" style="1" customWidth="1"/>
    <col min="12270" max="12270" width="21.140625" style="1" customWidth="1"/>
    <col min="12271" max="12271" width="19.5703125" style="1" customWidth="1"/>
    <col min="12272" max="12272" width="19.140625" style="1" customWidth="1"/>
    <col min="12273" max="12273" width="21.140625" style="1" customWidth="1"/>
    <col min="12274" max="12274" width="19.5703125" style="1" customWidth="1"/>
    <col min="12275" max="12275" width="19.42578125" style="1" customWidth="1"/>
    <col min="12276" max="12276" width="21.140625" style="1" customWidth="1"/>
    <col min="12277" max="12277" width="18.5703125" style="1" customWidth="1"/>
    <col min="12278" max="12278" width="19.42578125" style="1" customWidth="1"/>
    <col min="12279" max="12279" width="21.140625" style="1" customWidth="1"/>
    <col min="12280" max="12280" width="19.5703125" style="1" customWidth="1"/>
    <col min="12281" max="12281" width="19.42578125" style="1" customWidth="1"/>
    <col min="12282" max="12282" width="21.85546875" style="1" customWidth="1"/>
    <col min="12283" max="12283" width="20.5703125" style="1" customWidth="1"/>
    <col min="12284" max="12284" width="20.42578125" style="1" customWidth="1"/>
    <col min="12285" max="12285" width="21.140625" style="1" customWidth="1"/>
    <col min="12286" max="12286" width="19.5703125" style="1" customWidth="1"/>
    <col min="12287" max="12287" width="20.42578125" style="1" customWidth="1"/>
    <col min="12288" max="12288" width="21.140625" style="1" customWidth="1"/>
    <col min="12289" max="12289" width="19.5703125" style="1" customWidth="1"/>
    <col min="12290" max="12290" width="20.42578125" style="1" customWidth="1"/>
    <col min="12291" max="12291" width="21.140625" style="1" customWidth="1"/>
    <col min="12292" max="12292" width="19.5703125" style="1" customWidth="1"/>
    <col min="12293" max="12468" width="9.140625" style="1"/>
    <col min="12469" max="12469" width="7.5703125" style="1" customWidth="1"/>
    <col min="12470" max="12470" width="53.7109375" style="1" customWidth="1"/>
    <col min="12471" max="12523" width="0" style="1" hidden="1" customWidth="1"/>
    <col min="12524" max="12524" width="19.5703125" style="1" customWidth="1"/>
    <col min="12525" max="12525" width="19.140625" style="1" customWidth="1"/>
    <col min="12526" max="12526" width="21.140625" style="1" customWidth="1"/>
    <col min="12527" max="12527" width="19.5703125" style="1" customWidth="1"/>
    <col min="12528" max="12528" width="19.140625" style="1" customWidth="1"/>
    <col min="12529" max="12529" width="21.140625" style="1" customWidth="1"/>
    <col min="12530" max="12530" width="19.5703125" style="1" customWidth="1"/>
    <col min="12531" max="12531" width="19.42578125" style="1" customWidth="1"/>
    <col min="12532" max="12532" width="21.140625" style="1" customWidth="1"/>
    <col min="12533" max="12533" width="18.5703125" style="1" customWidth="1"/>
    <col min="12534" max="12534" width="19.42578125" style="1" customWidth="1"/>
    <col min="12535" max="12535" width="21.140625" style="1" customWidth="1"/>
    <col min="12536" max="12536" width="19.5703125" style="1" customWidth="1"/>
    <col min="12537" max="12537" width="19.42578125" style="1" customWidth="1"/>
    <col min="12538" max="12538" width="21.85546875" style="1" customWidth="1"/>
    <col min="12539" max="12539" width="20.5703125" style="1" customWidth="1"/>
    <col min="12540" max="12540" width="20.42578125" style="1" customWidth="1"/>
    <col min="12541" max="12541" width="21.140625" style="1" customWidth="1"/>
    <col min="12542" max="12542" width="19.5703125" style="1" customWidth="1"/>
    <col min="12543" max="12543" width="20.42578125" style="1" customWidth="1"/>
    <col min="12544" max="12544" width="21.140625" style="1" customWidth="1"/>
    <col min="12545" max="12545" width="19.5703125" style="1" customWidth="1"/>
    <col min="12546" max="12546" width="20.42578125" style="1" customWidth="1"/>
    <col min="12547" max="12547" width="21.140625" style="1" customWidth="1"/>
    <col min="12548" max="12548" width="19.5703125" style="1" customWidth="1"/>
    <col min="12549" max="12724" width="9.140625" style="1"/>
    <col min="12725" max="12725" width="7.5703125" style="1" customWidth="1"/>
    <col min="12726" max="12726" width="53.7109375" style="1" customWidth="1"/>
    <col min="12727" max="12779" width="0" style="1" hidden="1" customWidth="1"/>
    <col min="12780" max="12780" width="19.5703125" style="1" customWidth="1"/>
    <col min="12781" max="12781" width="19.140625" style="1" customWidth="1"/>
    <col min="12782" max="12782" width="21.140625" style="1" customWidth="1"/>
    <col min="12783" max="12783" width="19.5703125" style="1" customWidth="1"/>
    <col min="12784" max="12784" width="19.140625" style="1" customWidth="1"/>
    <col min="12785" max="12785" width="21.140625" style="1" customWidth="1"/>
    <col min="12786" max="12786" width="19.5703125" style="1" customWidth="1"/>
    <col min="12787" max="12787" width="19.42578125" style="1" customWidth="1"/>
    <col min="12788" max="12788" width="21.140625" style="1" customWidth="1"/>
    <col min="12789" max="12789" width="18.5703125" style="1" customWidth="1"/>
    <col min="12790" max="12790" width="19.42578125" style="1" customWidth="1"/>
    <col min="12791" max="12791" width="21.140625" style="1" customWidth="1"/>
    <col min="12792" max="12792" width="19.5703125" style="1" customWidth="1"/>
    <col min="12793" max="12793" width="19.42578125" style="1" customWidth="1"/>
    <col min="12794" max="12794" width="21.85546875" style="1" customWidth="1"/>
    <col min="12795" max="12795" width="20.5703125" style="1" customWidth="1"/>
    <col min="12796" max="12796" width="20.42578125" style="1" customWidth="1"/>
    <col min="12797" max="12797" width="21.140625" style="1" customWidth="1"/>
    <col min="12798" max="12798" width="19.5703125" style="1" customWidth="1"/>
    <col min="12799" max="12799" width="20.42578125" style="1" customWidth="1"/>
    <col min="12800" max="12800" width="21.140625" style="1" customWidth="1"/>
    <col min="12801" max="12801" width="19.5703125" style="1" customWidth="1"/>
    <col min="12802" max="12802" width="20.42578125" style="1" customWidth="1"/>
    <col min="12803" max="12803" width="21.140625" style="1" customWidth="1"/>
    <col min="12804" max="12804" width="19.5703125" style="1" customWidth="1"/>
    <col min="12805" max="12980" width="9.140625" style="1"/>
    <col min="12981" max="12981" width="7.5703125" style="1" customWidth="1"/>
    <col min="12982" max="12982" width="53.7109375" style="1" customWidth="1"/>
    <col min="12983" max="13035" width="0" style="1" hidden="1" customWidth="1"/>
    <col min="13036" max="13036" width="19.5703125" style="1" customWidth="1"/>
    <col min="13037" max="13037" width="19.140625" style="1" customWidth="1"/>
    <col min="13038" max="13038" width="21.140625" style="1" customWidth="1"/>
    <col min="13039" max="13039" width="19.5703125" style="1" customWidth="1"/>
    <col min="13040" max="13040" width="19.140625" style="1" customWidth="1"/>
    <col min="13041" max="13041" width="21.140625" style="1" customWidth="1"/>
    <col min="13042" max="13042" width="19.5703125" style="1" customWidth="1"/>
    <col min="13043" max="13043" width="19.42578125" style="1" customWidth="1"/>
    <col min="13044" max="13044" width="21.140625" style="1" customWidth="1"/>
    <col min="13045" max="13045" width="18.5703125" style="1" customWidth="1"/>
    <col min="13046" max="13046" width="19.42578125" style="1" customWidth="1"/>
    <col min="13047" max="13047" width="21.140625" style="1" customWidth="1"/>
    <col min="13048" max="13048" width="19.5703125" style="1" customWidth="1"/>
    <col min="13049" max="13049" width="19.42578125" style="1" customWidth="1"/>
    <col min="13050" max="13050" width="21.85546875" style="1" customWidth="1"/>
    <col min="13051" max="13051" width="20.5703125" style="1" customWidth="1"/>
    <col min="13052" max="13052" width="20.42578125" style="1" customWidth="1"/>
    <col min="13053" max="13053" width="21.140625" style="1" customWidth="1"/>
    <col min="13054" max="13054" width="19.5703125" style="1" customWidth="1"/>
    <col min="13055" max="13055" width="20.42578125" style="1" customWidth="1"/>
    <col min="13056" max="13056" width="21.140625" style="1" customWidth="1"/>
    <col min="13057" max="13057" width="19.5703125" style="1" customWidth="1"/>
    <col min="13058" max="13058" width="20.42578125" style="1" customWidth="1"/>
    <col min="13059" max="13059" width="21.140625" style="1" customWidth="1"/>
    <col min="13060" max="13060" width="19.5703125" style="1" customWidth="1"/>
    <col min="13061" max="13236" width="9.140625" style="1"/>
    <col min="13237" max="13237" width="7.5703125" style="1" customWidth="1"/>
    <col min="13238" max="13238" width="53.7109375" style="1" customWidth="1"/>
    <col min="13239" max="13291" width="0" style="1" hidden="1" customWidth="1"/>
    <col min="13292" max="13292" width="19.5703125" style="1" customWidth="1"/>
    <col min="13293" max="13293" width="19.140625" style="1" customWidth="1"/>
    <col min="13294" max="13294" width="21.140625" style="1" customWidth="1"/>
    <col min="13295" max="13295" width="19.5703125" style="1" customWidth="1"/>
    <col min="13296" max="13296" width="19.140625" style="1" customWidth="1"/>
    <col min="13297" max="13297" width="21.140625" style="1" customWidth="1"/>
    <col min="13298" max="13298" width="19.5703125" style="1" customWidth="1"/>
    <col min="13299" max="13299" width="19.42578125" style="1" customWidth="1"/>
    <col min="13300" max="13300" width="21.140625" style="1" customWidth="1"/>
    <col min="13301" max="13301" width="18.5703125" style="1" customWidth="1"/>
    <col min="13302" max="13302" width="19.42578125" style="1" customWidth="1"/>
    <col min="13303" max="13303" width="21.140625" style="1" customWidth="1"/>
    <col min="13304" max="13304" width="19.5703125" style="1" customWidth="1"/>
    <col min="13305" max="13305" width="19.42578125" style="1" customWidth="1"/>
    <col min="13306" max="13306" width="21.85546875" style="1" customWidth="1"/>
    <col min="13307" max="13307" width="20.5703125" style="1" customWidth="1"/>
    <col min="13308" max="13308" width="20.42578125" style="1" customWidth="1"/>
    <col min="13309" max="13309" width="21.140625" style="1" customWidth="1"/>
    <col min="13310" max="13310" width="19.5703125" style="1" customWidth="1"/>
    <col min="13311" max="13311" width="20.42578125" style="1" customWidth="1"/>
    <col min="13312" max="13312" width="21.140625" style="1" customWidth="1"/>
    <col min="13313" max="13313" width="19.5703125" style="1" customWidth="1"/>
    <col min="13314" max="13314" width="20.42578125" style="1" customWidth="1"/>
    <col min="13315" max="13315" width="21.140625" style="1" customWidth="1"/>
    <col min="13316" max="13316" width="19.5703125" style="1" customWidth="1"/>
    <col min="13317" max="13492" width="9.140625" style="1"/>
    <col min="13493" max="13493" width="7.5703125" style="1" customWidth="1"/>
    <col min="13494" max="13494" width="53.7109375" style="1" customWidth="1"/>
    <col min="13495" max="13547" width="0" style="1" hidden="1" customWidth="1"/>
    <col min="13548" max="13548" width="19.5703125" style="1" customWidth="1"/>
    <col min="13549" max="13549" width="19.140625" style="1" customWidth="1"/>
    <col min="13550" max="13550" width="21.140625" style="1" customWidth="1"/>
    <col min="13551" max="13551" width="19.5703125" style="1" customWidth="1"/>
    <col min="13552" max="13552" width="19.140625" style="1" customWidth="1"/>
    <col min="13553" max="13553" width="21.140625" style="1" customWidth="1"/>
    <col min="13554" max="13554" width="19.5703125" style="1" customWidth="1"/>
    <col min="13555" max="13555" width="19.42578125" style="1" customWidth="1"/>
    <col min="13556" max="13556" width="21.140625" style="1" customWidth="1"/>
    <col min="13557" max="13557" width="18.5703125" style="1" customWidth="1"/>
    <col min="13558" max="13558" width="19.42578125" style="1" customWidth="1"/>
    <col min="13559" max="13559" width="21.140625" style="1" customWidth="1"/>
    <col min="13560" max="13560" width="19.5703125" style="1" customWidth="1"/>
    <col min="13561" max="13561" width="19.42578125" style="1" customWidth="1"/>
    <col min="13562" max="13562" width="21.85546875" style="1" customWidth="1"/>
    <col min="13563" max="13563" width="20.5703125" style="1" customWidth="1"/>
    <col min="13564" max="13564" width="20.42578125" style="1" customWidth="1"/>
    <col min="13565" max="13565" width="21.140625" style="1" customWidth="1"/>
    <col min="13566" max="13566" width="19.5703125" style="1" customWidth="1"/>
    <col min="13567" max="13567" width="20.42578125" style="1" customWidth="1"/>
    <col min="13568" max="13568" width="21.140625" style="1" customWidth="1"/>
    <col min="13569" max="13569" width="19.5703125" style="1" customWidth="1"/>
    <col min="13570" max="13570" width="20.42578125" style="1" customWidth="1"/>
    <col min="13571" max="13571" width="21.140625" style="1" customWidth="1"/>
    <col min="13572" max="13572" width="19.5703125" style="1" customWidth="1"/>
    <col min="13573" max="13748" width="9.140625" style="1"/>
    <col min="13749" max="13749" width="7.5703125" style="1" customWidth="1"/>
    <col min="13750" max="13750" width="53.7109375" style="1" customWidth="1"/>
    <col min="13751" max="13803" width="0" style="1" hidden="1" customWidth="1"/>
    <col min="13804" max="13804" width="19.5703125" style="1" customWidth="1"/>
    <col min="13805" max="13805" width="19.140625" style="1" customWidth="1"/>
    <col min="13806" max="13806" width="21.140625" style="1" customWidth="1"/>
    <col min="13807" max="13807" width="19.5703125" style="1" customWidth="1"/>
    <col min="13808" max="13808" width="19.140625" style="1" customWidth="1"/>
    <col min="13809" max="13809" width="21.140625" style="1" customWidth="1"/>
    <col min="13810" max="13810" width="19.5703125" style="1" customWidth="1"/>
    <col min="13811" max="13811" width="19.42578125" style="1" customWidth="1"/>
    <col min="13812" max="13812" width="21.140625" style="1" customWidth="1"/>
    <col min="13813" max="13813" width="18.5703125" style="1" customWidth="1"/>
    <col min="13814" max="13814" width="19.42578125" style="1" customWidth="1"/>
    <col min="13815" max="13815" width="21.140625" style="1" customWidth="1"/>
    <col min="13816" max="13816" width="19.5703125" style="1" customWidth="1"/>
    <col min="13817" max="13817" width="19.42578125" style="1" customWidth="1"/>
    <col min="13818" max="13818" width="21.85546875" style="1" customWidth="1"/>
    <col min="13819" max="13819" width="20.5703125" style="1" customWidth="1"/>
    <col min="13820" max="13820" width="20.42578125" style="1" customWidth="1"/>
    <col min="13821" max="13821" width="21.140625" style="1" customWidth="1"/>
    <col min="13822" max="13822" width="19.5703125" style="1" customWidth="1"/>
    <col min="13823" max="13823" width="20.42578125" style="1" customWidth="1"/>
    <col min="13824" max="13824" width="21.140625" style="1" customWidth="1"/>
    <col min="13825" max="13825" width="19.5703125" style="1" customWidth="1"/>
    <col min="13826" max="13826" width="20.42578125" style="1" customWidth="1"/>
    <col min="13827" max="13827" width="21.140625" style="1" customWidth="1"/>
    <col min="13828" max="13828" width="19.5703125" style="1" customWidth="1"/>
    <col min="13829" max="14004" width="9.140625" style="1"/>
    <col min="14005" max="14005" width="7.5703125" style="1" customWidth="1"/>
    <col min="14006" max="14006" width="53.7109375" style="1" customWidth="1"/>
    <col min="14007" max="14059" width="0" style="1" hidden="1" customWidth="1"/>
    <col min="14060" max="14060" width="19.5703125" style="1" customWidth="1"/>
    <col min="14061" max="14061" width="19.140625" style="1" customWidth="1"/>
    <col min="14062" max="14062" width="21.140625" style="1" customWidth="1"/>
    <col min="14063" max="14063" width="19.5703125" style="1" customWidth="1"/>
    <col min="14064" max="14064" width="19.140625" style="1" customWidth="1"/>
    <col min="14065" max="14065" width="21.140625" style="1" customWidth="1"/>
    <col min="14066" max="14066" width="19.5703125" style="1" customWidth="1"/>
    <col min="14067" max="14067" width="19.42578125" style="1" customWidth="1"/>
    <col min="14068" max="14068" width="21.140625" style="1" customWidth="1"/>
    <col min="14069" max="14069" width="18.5703125" style="1" customWidth="1"/>
    <col min="14070" max="14070" width="19.42578125" style="1" customWidth="1"/>
    <col min="14071" max="14071" width="21.140625" style="1" customWidth="1"/>
    <col min="14072" max="14072" width="19.5703125" style="1" customWidth="1"/>
    <col min="14073" max="14073" width="19.42578125" style="1" customWidth="1"/>
    <col min="14074" max="14074" width="21.85546875" style="1" customWidth="1"/>
    <col min="14075" max="14075" width="20.5703125" style="1" customWidth="1"/>
    <col min="14076" max="14076" width="20.42578125" style="1" customWidth="1"/>
    <col min="14077" max="14077" width="21.140625" style="1" customWidth="1"/>
    <col min="14078" max="14078" width="19.5703125" style="1" customWidth="1"/>
    <col min="14079" max="14079" width="20.42578125" style="1" customWidth="1"/>
    <col min="14080" max="14080" width="21.140625" style="1" customWidth="1"/>
    <col min="14081" max="14081" width="19.5703125" style="1" customWidth="1"/>
    <col min="14082" max="14082" width="20.42578125" style="1" customWidth="1"/>
    <col min="14083" max="14083" width="21.140625" style="1" customWidth="1"/>
    <col min="14084" max="14084" width="19.5703125" style="1" customWidth="1"/>
    <col min="14085" max="14260" width="9.140625" style="1"/>
    <col min="14261" max="14261" width="7.5703125" style="1" customWidth="1"/>
    <col min="14262" max="14262" width="53.7109375" style="1" customWidth="1"/>
    <col min="14263" max="14315" width="0" style="1" hidden="1" customWidth="1"/>
    <col min="14316" max="14316" width="19.5703125" style="1" customWidth="1"/>
    <col min="14317" max="14317" width="19.140625" style="1" customWidth="1"/>
    <col min="14318" max="14318" width="21.140625" style="1" customWidth="1"/>
    <col min="14319" max="14319" width="19.5703125" style="1" customWidth="1"/>
    <col min="14320" max="14320" width="19.140625" style="1" customWidth="1"/>
    <col min="14321" max="14321" width="21.140625" style="1" customWidth="1"/>
    <col min="14322" max="14322" width="19.5703125" style="1" customWidth="1"/>
    <col min="14323" max="14323" width="19.42578125" style="1" customWidth="1"/>
    <col min="14324" max="14324" width="21.140625" style="1" customWidth="1"/>
    <col min="14325" max="14325" width="18.5703125" style="1" customWidth="1"/>
    <col min="14326" max="14326" width="19.42578125" style="1" customWidth="1"/>
    <col min="14327" max="14327" width="21.140625" style="1" customWidth="1"/>
    <col min="14328" max="14328" width="19.5703125" style="1" customWidth="1"/>
    <col min="14329" max="14329" width="19.42578125" style="1" customWidth="1"/>
    <col min="14330" max="14330" width="21.85546875" style="1" customWidth="1"/>
    <col min="14331" max="14331" width="20.5703125" style="1" customWidth="1"/>
    <col min="14332" max="14332" width="20.42578125" style="1" customWidth="1"/>
    <col min="14333" max="14333" width="21.140625" style="1" customWidth="1"/>
    <col min="14334" max="14334" width="19.5703125" style="1" customWidth="1"/>
    <col min="14335" max="14335" width="20.42578125" style="1" customWidth="1"/>
    <col min="14336" max="14336" width="21.140625" style="1" customWidth="1"/>
    <col min="14337" max="14337" width="19.5703125" style="1" customWidth="1"/>
    <col min="14338" max="14338" width="20.42578125" style="1" customWidth="1"/>
    <col min="14339" max="14339" width="21.140625" style="1" customWidth="1"/>
    <col min="14340" max="14340" width="19.5703125" style="1" customWidth="1"/>
    <col min="14341" max="14516" width="9.140625" style="1"/>
    <col min="14517" max="14517" width="7.5703125" style="1" customWidth="1"/>
    <col min="14518" max="14518" width="53.7109375" style="1" customWidth="1"/>
    <col min="14519" max="14571" width="0" style="1" hidden="1" customWidth="1"/>
    <col min="14572" max="14572" width="19.5703125" style="1" customWidth="1"/>
    <col min="14573" max="14573" width="19.140625" style="1" customWidth="1"/>
    <col min="14574" max="14574" width="21.140625" style="1" customWidth="1"/>
    <col min="14575" max="14575" width="19.5703125" style="1" customWidth="1"/>
    <col min="14576" max="14576" width="19.140625" style="1" customWidth="1"/>
    <col min="14577" max="14577" width="21.140625" style="1" customWidth="1"/>
    <col min="14578" max="14578" width="19.5703125" style="1" customWidth="1"/>
    <col min="14579" max="14579" width="19.42578125" style="1" customWidth="1"/>
    <col min="14580" max="14580" width="21.140625" style="1" customWidth="1"/>
    <col min="14581" max="14581" width="18.5703125" style="1" customWidth="1"/>
    <col min="14582" max="14582" width="19.42578125" style="1" customWidth="1"/>
    <col min="14583" max="14583" width="21.140625" style="1" customWidth="1"/>
    <col min="14584" max="14584" width="19.5703125" style="1" customWidth="1"/>
    <col min="14585" max="14585" width="19.42578125" style="1" customWidth="1"/>
    <col min="14586" max="14586" width="21.85546875" style="1" customWidth="1"/>
    <col min="14587" max="14587" width="20.5703125" style="1" customWidth="1"/>
    <col min="14588" max="14588" width="20.42578125" style="1" customWidth="1"/>
    <col min="14589" max="14589" width="21.140625" style="1" customWidth="1"/>
    <col min="14590" max="14590" width="19.5703125" style="1" customWidth="1"/>
    <col min="14591" max="14591" width="20.42578125" style="1" customWidth="1"/>
    <col min="14592" max="14592" width="21.140625" style="1" customWidth="1"/>
    <col min="14593" max="14593" width="19.5703125" style="1" customWidth="1"/>
    <col min="14594" max="14594" width="20.42578125" style="1" customWidth="1"/>
    <col min="14595" max="14595" width="21.140625" style="1" customWidth="1"/>
    <col min="14596" max="14596" width="19.5703125" style="1" customWidth="1"/>
    <col min="14597" max="14772" width="9.140625" style="1"/>
    <col min="14773" max="14773" width="7.5703125" style="1" customWidth="1"/>
    <col min="14774" max="14774" width="53.7109375" style="1" customWidth="1"/>
    <col min="14775" max="14827" width="0" style="1" hidden="1" customWidth="1"/>
    <col min="14828" max="14828" width="19.5703125" style="1" customWidth="1"/>
    <col min="14829" max="14829" width="19.140625" style="1" customWidth="1"/>
    <col min="14830" max="14830" width="21.140625" style="1" customWidth="1"/>
    <col min="14831" max="14831" width="19.5703125" style="1" customWidth="1"/>
    <col min="14832" max="14832" width="19.140625" style="1" customWidth="1"/>
    <col min="14833" max="14833" width="21.140625" style="1" customWidth="1"/>
    <col min="14834" max="14834" width="19.5703125" style="1" customWidth="1"/>
    <col min="14835" max="14835" width="19.42578125" style="1" customWidth="1"/>
    <col min="14836" max="14836" width="21.140625" style="1" customWidth="1"/>
    <col min="14837" max="14837" width="18.5703125" style="1" customWidth="1"/>
    <col min="14838" max="14838" width="19.42578125" style="1" customWidth="1"/>
    <col min="14839" max="14839" width="21.140625" style="1" customWidth="1"/>
    <col min="14840" max="14840" width="19.5703125" style="1" customWidth="1"/>
    <col min="14841" max="14841" width="19.42578125" style="1" customWidth="1"/>
    <col min="14842" max="14842" width="21.85546875" style="1" customWidth="1"/>
    <col min="14843" max="14843" width="20.5703125" style="1" customWidth="1"/>
    <col min="14844" max="14844" width="20.42578125" style="1" customWidth="1"/>
    <col min="14845" max="14845" width="21.140625" style="1" customWidth="1"/>
    <col min="14846" max="14846" width="19.5703125" style="1" customWidth="1"/>
    <col min="14847" max="14847" width="20.42578125" style="1" customWidth="1"/>
    <col min="14848" max="14848" width="21.140625" style="1" customWidth="1"/>
    <col min="14849" max="14849" width="19.5703125" style="1" customWidth="1"/>
    <col min="14850" max="14850" width="20.42578125" style="1" customWidth="1"/>
    <col min="14851" max="14851" width="21.140625" style="1" customWidth="1"/>
    <col min="14852" max="14852" width="19.5703125" style="1" customWidth="1"/>
    <col min="14853" max="15028" width="9.140625" style="1"/>
    <col min="15029" max="15029" width="7.5703125" style="1" customWidth="1"/>
    <col min="15030" max="15030" width="53.7109375" style="1" customWidth="1"/>
    <col min="15031" max="15083" width="0" style="1" hidden="1" customWidth="1"/>
    <col min="15084" max="15084" width="19.5703125" style="1" customWidth="1"/>
    <col min="15085" max="15085" width="19.140625" style="1" customWidth="1"/>
    <col min="15086" max="15086" width="21.140625" style="1" customWidth="1"/>
    <col min="15087" max="15087" width="19.5703125" style="1" customWidth="1"/>
    <col min="15088" max="15088" width="19.140625" style="1" customWidth="1"/>
    <col min="15089" max="15089" width="21.140625" style="1" customWidth="1"/>
    <col min="15090" max="15090" width="19.5703125" style="1" customWidth="1"/>
    <col min="15091" max="15091" width="19.42578125" style="1" customWidth="1"/>
    <col min="15092" max="15092" width="21.140625" style="1" customWidth="1"/>
    <col min="15093" max="15093" width="18.5703125" style="1" customWidth="1"/>
    <col min="15094" max="15094" width="19.42578125" style="1" customWidth="1"/>
    <col min="15095" max="15095" width="21.140625" style="1" customWidth="1"/>
    <col min="15096" max="15096" width="19.5703125" style="1" customWidth="1"/>
    <col min="15097" max="15097" width="19.42578125" style="1" customWidth="1"/>
    <col min="15098" max="15098" width="21.85546875" style="1" customWidth="1"/>
    <col min="15099" max="15099" width="20.5703125" style="1" customWidth="1"/>
    <col min="15100" max="15100" width="20.42578125" style="1" customWidth="1"/>
    <col min="15101" max="15101" width="21.140625" style="1" customWidth="1"/>
    <col min="15102" max="15102" width="19.5703125" style="1" customWidth="1"/>
    <col min="15103" max="15103" width="20.42578125" style="1" customWidth="1"/>
    <col min="15104" max="15104" width="21.140625" style="1" customWidth="1"/>
    <col min="15105" max="15105" width="19.5703125" style="1" customWidth="1"/>
    <col min="15106" max="15106" width="20.42578125" style="1" customWidth="1"/>
    <col min="15107" max="15107" width="21.140625" style="1" customWidth="1"/>
    <col min="15108" max="15108" width="19.5703125" style="1" customWidth="1"/>
    <col min="15109" max="15284" width="9.140625" style="1"/>
    <col min="15285" max="15285" width="7.5703125" style="1" customWidth="1"/>
    <col min="15286" max="15286" width="53.7109375" style="1" customWidth="1"/>
    <col min="15287" max="15339" width="0" style="1" hidden="1" customWidth="1"/>
    <col min="15340" max="15340" width="19.5703125" style="1" customWidth="1"/>
    <col min="15341" max="15341" width="19.140625" style="1" customWidth="1"/>
    <col min="15342" max="15342" width="21.140625" style="1" customWidth="1"/>
    <col min="15343" max="15343" width="19.5703125" style="1" customWidth="1"/>
    <col min="15344" max="15344" width="19.140625" style="1" customWidth="1"/>
    <col min="15345" max="15345" width="21.140625" style="1" customWidth="1"/>
    <col min="15346" max="15346" width="19.5703125" style="1" customWidth="1"/>
    <col min="15347" max="15347" width="19.42578125" style="1" customWidth="1"/>
    <col min="15348" max="15348" width="21.140625" style="1" customWidth="1"/>
    <col min="15349" max="15349" width="18.5703125" style="1" customWidth="1"/>
    <col min="15350" max="15350" width="19.42578125" style="1" customWidth="1"/>
    <col min="15351" max="15351" width="21.140625" style="1" customWidth="1"/>
    <col min="15352" max="15352" width="19.5703125" style="1" customWidth="1"/>
    <col min="15353" max="15353" width="19.42578125" style="1" customWidth="1"/>
    <col min="15354" max="15354" width="21.85546875" style="1" customWidth="1"/>
    <col min="15355" max="15355" width="20.5703125" style="1" customWidth="1"/>
    <col min="15356" max="15356" width="20.42578125" style="1" customWidth="1"/>
    <col min="15357" max="15357" width="21.140625" style="1" customWidth="1"/>
    <col min="15358" max="15358" width="19.5703125" style="1" customWidth="1"/>
    <col min="15359" max="15359" width="20.42578125" style="1" customWidth="1"/>
    <col min="15360" max="15360" width="21.140625" style="1" customWidth="1"/>
    <col min="15361" max="15361" width="19.5703125" style="1" customWidth="1"/>
    <col min="15362" max="15362" width="20.42578125" style="1" customWidth="1"/>
    <col min="15363" max="15363" width="21.140625" style="1" customWidth="1"/>
    <col min="15364" max="15364" width="19.5703125" style="1" customWidth="1"/>
    <col min="15365" max="15540" width="9.140625" style="1"/>
    <col min="15541" max="15541" width="7.5703125" style="1" customWidth="1"/>
    <col min="15542" max="15542" width="53.7109375" style="1" customWidth="1"/>
    <col min="15543" max="15595" width="0" style="1" hidden="1" customWidth="1"/>
    <col min="15596" max="15596" width="19.5703125" style="1" customWidth="1"/>
    <col min="15597" max="15597" width="19.140625" style="1" customWidth="1"/>
    <col min="15598" max="15598" width="21.140625" style="1" customWidth="1"/>
    <col min="15599" max="15599" width="19.5703125" style="1" customWidth="1"/>
    <col min="15600" max="15600" width="19.140625" style="1" customWidth="1"/>
    <col min="15601" max="15601" width="21.140625" style="1" customWidth="1"/>
    <col min="15602" max="15602" width="19.5703125" style="1" customWidth="1"/>
    <col min="15603" max="15603" width="19.42578125" style="1" customWidth="1"/>
    <col min="15604" max="15604" width="21.140625" style="1" customWidth="1"/>
    <col min="15605" max="15605" width="18.5703125" style="1" customWidth="1"/>
    <col min="15606" max="15606" width="19.42578125" style="1" customWidth="1"/>
    <col min="15607" max="15607" width="21.140625" style="1" customWidth="1"/>
    <col min="15608" max="15608" width="19.5703125" style="1" customWidth="1"/>
    <col min="15609" max="15609" width="19.42578125" style="1" customWidth="1"/>
    <col min="15610" max="15610" width="21.85546875" style="1" customWidth="1"/>
    <col min="15611" max="15611" width="20.5703125" style="1" customWidth="1"/>
    <col min="15612" max="15612" width="20.42578125" style="1" customWidth="1"/>
    <col min="15613" max="15613" width="21.140625" style="1" customWidth="1"/>
    <col min="15614" max="15614" width="19.5703125" style="1" customWidth="1"/>
    <col min="15615" max="15615" width="20.42578125" style="1" customWidth="1"/>
    <col min="15616" max="15616" width="21.140625" style="1" customWidth="1"/>
    <col min="15617" max="15617" width="19.5703125" style="1" customWidth="1"/>
    <col min="15618" max="15618" width="20.42578125" style="1" customWidth="1"/>
    <col min="15619" max="15619" width="21.140625" style="1" customWidth="1"/>
    <col min="15620" max="15620" width="19.5703125" style="1" customWidth="1"/>
    <col min="15621" max="15796" width="9.140625" style="1"/>
    <col min="15797" max="15797" width="7.5703125" style="1" customWidth="1"/>
    <col min="15798" max="15798" width="53.7109375" style="1" customWidth="1"/>
    <col min="15799" max="15851" width="0" style="1" hidden="1" customWidth="1"/>
    <col min="15852" max="15852" width="19.5703125" style="1" customWidth="1"/>
    <col min="15853" max="15853" width="19.140625" style="1" customWidth="1"/>
    <col min="15854" max="15854" width="21.140625" style="1" customWidth="1"/>
    <col min="15855" max="15855" width="19.5703125" style="1" customWidth="1"/>
    <col min="15856" max="15856" width="19.140625" style="1" customWidth="1"/>
    <col min="15857" max="15857" width="21.140625" style="1" customWidth="1"/>
    <col min="15858" max="15858" width="19.5703125" style="1" customWidth="1"/>
    <col min="15859" max="15859" width="19.42578125" style="1" customWidth="1"/>
    <col min="15860" max="15860" width="21.140625" style="1" customWidth="1"/>
    <col min="15861" max="15861" width="18.5703125" style="1" customWidth="1"/>
    <col min="15862" max="15862" width="19.42578125" style="1" customWidth="1"/>
    <col min="15863" max="15863" width="21.140625" style="1" customWidth="1"/>
    <col min="15864" max="15864" width="19.5703125" style="1" customWidth="1"/>
    <col min="15865" max="15865" width="19.42578125" style="1" customWidth="1"/>
    <col min="15866" max="15866" width="21.85546875" style="1" customWidth="1"/>
    <col min="15867" max="15867" width="20.5703125" style="1" customWidth="1"/>
    <col min="15868" max="15868" width="20.42578125" style="1" customWidth="1"/>
    <col min="15869" max="15869" width="21.140625" style="1" customWidth="1"/>
    <col min="15870" max="15870" width="19.5703125" style="1" customWidth="1"/>
    <col min="15871" max="15871" width="20.42578125" style="1" customWidth="1"/>
    <col min="15872" max="15872" width="21.140625" style="1" customWidth="1"/>
    <col min="15873" max="15873" width="19.5703125" style="1" customWidth="1"/>
    <col min="15874" max="15874" width="20.42578125" style="1" customWidth="1"/>
    <col min="15875" max="15875" width="21.140625" style="1" customWidth="1"/>
    <col min="15876" max="15876" width="19.5703125" style="1" customWidth="1"/>
    <col min="15877" max="16052" width="9.140625" style="1"/>
    <col min="16053" max="16053" width="7.5703125" style="1" customWidth="1"/>
    <col min="16054" max="16054" width="53.7109375" style="1" customWidth="1"/>
    <col min="16055" max="16107" width="0" style="1" hidden="1" customWidth="1"/>
    <col min="16108" max="16108" width="19.5703125" style="1" customWidth="1"/>
    <col min="16109" max="16109" width="19.140625" style="1" customWidth="1"/>
    <col min="16110" max="16110" width="21.140625" style="1" customWidth="1"/>
    <col min="16111" max="16111" width="19.5703125" style="1" customWidth="1"/>
    <col min="16112" max="16112" width="19.140625" style="1" customWidth="1"/>
    <col min="16113" max="16113" width="21.140625" style="1" customWidth="1"/>
    <col min="16114" max="16114" width="19.5703125" style="1" customWidth="1"/>
    <col min="16115" max="16115" width="19.42578125" style="1" customWidth="1"/>
    <col min="16116" max="16116" width="21.140625" style="1" customWidth="1"/>
    <col min="16117" max="16117" width="18.5703125" style="1" customWidth="1"/>
    <col min="16118" max="16118" width="19.42578125" style="1" customWidth="1"/>
    <col min="16119" max="16119" width="21.140625" style="1" customWidth="1"/>
    <col min="16120" max="16120" width="19.5703125" style="1" customWidth="1"/>
    <col min="16121" max="16121" width="19.42578125" style="1" customWidth="1"/>
    <col min="16122" max="16122" width="21.85546875" style="1" customWidth="1"/>
    <col min="16123" max="16123" width="20.5703125" style="1" customWidth="1"/>
    <col min="16124" max="16124" width="20.42578125" style="1" customWidth="1"/>
    <col min="16125" max="16125" width="21.140625" style="1" customWidth="1"/>
    <col min="16126" max="16126" width="19.5703125" style="1" customWidth="1"/>
    <col min="16127" max="16127" width="20.42578125" style="1" customWidth="1"/>
    <col min="16128" max="16128" width="21.140625" style="1" customWidth="1"/>
    <col min="16129" max="16129" width="19.5703125" style="1" customWidth="1"/>
    <col min="16130" max="16130" width="20.42578125" style="1" customWidth="1"/>
    <col min="16131" max="16131" width="21.140625" style="1" customWidth="1"/>
    <col min="16132" max="16132" width="19.5703125" style="1" customWidth="1"/>
    <col min="16133" max="16384" width="9.140625" style="1"/>
  </cols>
  <sheetData>
    <row r="1" spans="1:6" x14ac:dyDescent="0.25">
      <c r="B1" s="2" t="s">
        <v>0</v>
      </c>
      <c r="C1" s="3"/>
    </row>
    <row r="2" spans="1:6" ht="206.25" x14ac:dyDescent="0.25">
      <c r="B2" s="5" t="s">
        <v>1</v>
      </c>
      <c r="C2" s="6"/>
    </row>
    <row r="3" spans="1:6" ht="18.75" x14ac:dyDescent="0.25">
      <c r="B3" s="7"/>
      <c r="C3" s="6"/>
    </row>
    <row r="4" spans="1:6" ht="37.5" x14ac:dyDescent="0.25">
      <c r="B4" s="8" t="s">
        <v>2</v>
      </c>
      <c r="C4" s="3"/>
    </row>
    <row r="5" spans="1:6" ht="18.75" x14ac:dyDescent="0.25">
      <c r="B5" s="9"/>
      <c r="C5" s="3"/>
    </row>
    <row r="6" spans="1:6" x14ac:dyDescent="0.25">
      <c r="B6" s="10" t="s">
        <v>3</v>
      </c>
      <c r="C6" s="11"/>
      <c r="D6" s="12"/>
      <c r="E6" s="12"/>
      <c r="F6" s="13"/>
    </row>
    <row r="7" spans="1:6" ht="19.5" x14ac:dyDescent="0.25">
      <c r="B7" s="14" t="s">
        <v>4</v>
      </c>
      <c r="C7" s="3"/>
    </row>
    <row r="8" spans="1:6" ht="20.25" x14ac:dyDescent="0.3">
      <c r="B8" s="14" t="s">
        <v>5</v>
      </c>
      <c r="C8" s="3"/>
      <c r="D8" s="15"/>
    </row>
    <row r="9" spans="1:6" ht="26.25" x14ac:dyDescent="0.25">
      <c r="B9" s="16"/>
      <c r="C9" s="3"/>
      <c r="D9" s="17"/>
    </row>
    <row r="10" spans="1:6" ht="18.75" hidden="1" x14ac:dyDescent="0.3">
      <c r="B10" s="2"/>
      <c r="C10" s="18"/>
    </row>
    <row r="11" spans="1:6" ht="21" hidden="1" thickBot="1" x14ac:dyDescent="0.35">
      <c r="B11" s="19"/>
      <c r="C11" s="20" t="s">
        <v>6</v>
      </c>
      <c r="D11" s="21">
        <v>15544</v>
      </c>
      <c r="E11" s="22">
        <f>C18</f>
        <v>1</v>
      </c>
    </row>
    <row r="12" spans="1:6" s="23" customFormat="1" ht="20.25" hidden="1" x14ac:dyDescent="0.3">
      <c r="B12" s="24"/>
      <c r="C12" s="20" t="s">
        <v>7</v>
      </c>
      <c r="D12" s="21">
        <v>16615</v>
      </c>
      <c r="E12" s="22">
        <f>C19</f>
        <v>1</v>
      </c>
      <c r="F12" s="25"/>
    </row>
    <row r="13" spans="1:6" s="23" customFormat="1" ht="20.25" hidden="1" x14ac:dyDescent="0.3">
      <c r="B13" s="26"/>
      <c r="C13" s="20" t="s">
        <v>8</v>
      </c>
      <c r="D13" s="21">
        <v>12570</v>
      </c>
      <c r="E13" s="27">
        <f>C20</f>
        <v>2</v>
      </c>
      <c r="F13" s="25"/>
    </row>
    <row r="14" spans="1:6" s="23" customFormat="1" ht="20.25" hidden="1" x14ac:dyDescent="0.3">
      <c r="B14" s="28"/>
      <c r="C14" s="20"/>
      <c r="D14" s="22"/>
      <c r="E14" s="22"/>
      <c r="F14" s="25"/>
    </row>
    <row r="15" spans="1:6" s="23" customFormat="1" ht="24" hidden="1" thickBot="1" x14ac:dyDescent="0.4">
      <c r="A15" s="15"/>
      <c r="B15" s="29"/>
      <c r="C15" s="30" t="s">
        <v>9</v>
      </c>
      <c r="D15" s="31">
        <f>(D11*E11+D12*E12+D13*E13+D14*E14)/(E11+E12+E13+E14)</f>
        <v>14324.75</v>
      </c>
      <c r="E15" s="22"/>
      <c r="F15" s="25"/>
    </row>
    <row r="16" spans="1:6" s="37" customFormat="1" ht="21" hidden="1" thickBot="1" x14ac:dyDescent="0.35">
      <c r="A16" s="32"/>
      <c r="B16" s="33"/>
      <c r="C16" s="34"/>
      <c r="D16" s="35"/>
      <c r="E16" s="35"/>
      <c r="F16" s="36"/>
    </row>
    <row r="17" spans="1:6" s="23" customFormat="1" ht="20.25" x14ac:dyDescent="0.3">
      <c r="A17" s="15"/>
      <c r="B17" s="38" t="s">
        <v>10</v>
      </c>
      <c r="C17" s="39">
        <f>C18+C19+C20</f>
        <v>4</v>
      </c>
      <c r="D17" s="40"/>
      <c r="E17" s="40"/>
      <c r="F17" s="25"/>
    </row>
    <row r="18" spans="1:6" s="23" customFormat="1" ht="20.25" x14ac:dyDescent="0.3">
      <c r="A18" s="15"/>
      <c r="B18" s="41" t="s">
        <v>11</v>
      </c>
      <c r="C18" s="42">
        <v>1</v>
      </c>
      <c r="D18" s="43"/>
      <c r="E18" s="44"/>
      <c r="F18" s="25"/>
    </row>
    <row r="19" spans="1:6" s="23" customFormat="1" ht="56.25" x14ac:dyDescent="0.3">
      <c r="A19" s="15"/>
      <c r="B19" s="41" t="s">
        <v>12</v>
      </c>
      <c r="C19" s="42">
        <v>1</v>
      </c>
      <c r="D19" s="43"/>
      <c r="E19" s="44"/>
      <c r="F19" s="25"/>
    </row>
    <row r="20" spans="1:6" s="23" customFormat="1" ht="37.5" x14ac:dyDescent="0.3">
      <c r="A20" s="15"/>
      <c r="B20" s="41" t="s">
        <v>13</v>
      </c>
      <c r="C20" s="42">
        <v>2</v>
      </c>
      <c r="D20" s="43"/>
      <c r="E20" s="44"/>
      <c r="F20" s="25"/>
    </row>
    <row r="21" spans="1:6" s="23" customFormat="1" ht="20.25" x14ac:dyDescent="0.3">
      <c r="A21" s="15"/>
      <c r="B21" s="45" t="s">
        <v>14</v>
      </c>
      <c r="C21" s="46">
        <f>D15</f>
        <v>14324.75</v>
      </c>
      <c r="D21" s="47"/>
      <c r="E21" s="48"/>
      <c r="F21" s="25"/>
    </row>
    <row r="22" spans="1:6" s="23" customFormat="1" ht="20.25" x14ac:dyDescent="0.3">
      <c r="A22" s="15"/>
      <c r="B22" s="49" t="s">
        <v>15</v>
      </c>
      <c r="C22" s="46">
        <f>C17</f>
        <v>4</v>
      </c>
      <c r="D22" s="50"/>
      <c r="E22" s="51"/>
      <c r="F22" s="25"/>
    </row>
    <row r="23" spans="1:6" s="23" customFormat="1" ht="37.5" x14ac:dyDescent="0.3">
      <c r="A23" s="15"/>
      <c r="B23" s="45" t="s">
        <v>16</v>
      </c>
      <c r="C23" s="52">
        <f>IF(C22=1,3875.77)+IF(AND(C22=2),2693.66)+IF(AND(C22=3),2377.61)+IF(AND(C22=4),2377.61)+IF(AND(C22=5),2377.61)+IF(AND(C22=6),2377.61)+IF(AND(C22=7),2377.61)+IF(AND(C22=18),2377.61)+IF(AND(C22&gt;=19),2377.61)</f>
        <v>2377.61</v>
      </c>
      <c r="D23" s="53"/>
      <c r="E23" s="54"/>
      <c r="F23" s="25"/>
    </row>
    <row r="24" spans="1:6" s="23" customFormat="1" ht="37.5" x14ac:dyDescent="0.3">
      <c r="A24" s="55"/>
      <c r="B24" s="38" t="s">
        <v>17</v>
      </c>
      <c r="C24" s="56">
        <v>6000</v>
      </c>
      <c r="D24" s="57"/>
      <c r="E24" s="58"/>
      <c r="F24" s="25"/>
    </row>
    <row r="25" spans="1:6" s="23" customFormat="1" ht="20.25" x14ac:dyDescent="0.3">
      <c r="A25" s="59"/>
      <c r="B25" s="45" t="s">
        <v>18</v>
      </c>
      <c r="C25" s="56">
        <v>21000</v>
      </c>
      <c r="D25" s="60"/>
      <c r="E25" s="61"/>
      <c r="F25" s="25"/>
    </row>
    <row r="26" spans="1:6" s="23" customFormat="1" ht="20.25" x14ac:dyDescent="0.3">
      <c r="A26" s="15"/>
      <c r="B26" s="45" t="s">
        <v>19</v>
      </c>
      <c r="C26" s="62">
        <f>C25/C17</f>
        <v>5250</v>
      </c>
      <c r="D26" s="63"/>
      <c r="E26" s="64"/>
      <c r="F26" s="25"/>
    </row>
    <row r="27" spans="1:6" s="23" customFormat="1" ht="37.5" x14ac:dyDescent="0.3">
      <c r="A27" s="15"/>
      <c r="B27" s="45" t="s">
        <v>20</v>
      </c>
      <c r="C27" s="65">
        <f>IF(C26&gt;C21*1.1,15)+IF(AND(C21*1.06&lt;=C26,C26&lt;=C21*1.1),10)+IF(AND(C21*1.06&gt;C26,C26&gt;=C21),10)+IF(AND(C21&gt;C26,C26&gt;C21*0.94),8)+IF(AND(C21*0.94&gt;=C26,C26&gt;A21*0.89),5)+IF(AND(C21*0.89&gt;=C26,C26&gt;C21*0.79),4)+IF(AND(C21*0.79&gt;=C26,C26&gt;=C21*0.7),3)+IF(C21*0.7&gt;C26,2)</f>
        <v>7</v>
      </c>
      <c r="D27" s="66"/>
      <c r="E27" s="67"/>
      <c r="F27" s="25"/>
    </row>
    <row r="28" spans="1:6" s="23" customFormat="1" ht="37.5" x14ac:dyDescent="0.3">
      <c r="A28" s="59"/>
      <c r="B28" s="45" t="s">
        <v>21</v>
      </c>
      <c r="C28" s="62">
        <f>IF(C26&lt;C21,C25*C27/100*C26/C21,C25*C27/100)</f>
        <v>538.75285781601769</v>
      </c>
      <c r="D28" s="68"/>
      <c r="E28" s="69"/>
      <c r="F28" s="25"/>
    </row>
    <row r="29" spans="1:6" s="23" customFormat="1" ht="21" thickBot="1" x14ac:dyDescent="0.35">
      <c r="A29" s="15"/>
      <c r="B29" s="45" t="s">
        <v>22</v>
      </c>
      <c r="C29" s="62">
        <f>C23*C17-C28</f>
        <v>8971.6871421839824</v>
      </c>
      <c r="D29" s="70"/>
      <c r="E29" s="71"/>
      <c r="F29" s="25"/>
    </row>
    <row r="30" spans="1:6" s="23" customFormat="1" ht="39" thickBot="1" x14ac:dyDescent="0.35">
      <c r="A30" s="15"/>
      <c r="B30" s="72" t="s">
        <v>23</v>
      </c>
      <c r="C30" s="73">
        <f>IF(C29&gt;(C24),C24,C29)</f>
        <v>6000</v>
      </c>
      <c r="D30" s="74"/>
      <c r="E30" s="75"/>
      <c r="F30" s="25"/>
    </row>
    <row r="31" spans="1:6" ht="75.75" thickBot="1" x14ac:dyDescent="0.3">
      <c r="B31" s="76"/>
      <c r="C31" s="77" t="str">
        <f>IF(C30&lt;0," По расчету субсидия не положена!","Рекомендуем обратиться для оформления субсидии!")</f>
        <v>Рекомендуем обратиться для оформления субсидии!</v>
      </c>
    </row>
    <row r="32" spans="1:6" ht="30.75" x14ac:dyDescent="0.25">
      <c r="B32" s="76"/>
      <c r="C32" s="78"/>
    </row>
    <row r="33" spans="1:6" x14ac:dyDescent="0.25">
      <c r="B33" s="10" t="s">
        <v>24</v>
      </c>
      <c r="C33" s="11"/>
      <c r="D33" s="12"/>
      <c r="E33" s="12"/>
      <c r="F33" s="13"/>
    </row>
    <row r="34" spans="1:6" ht="19.5" x14ac:dyDescent="0.25">
      <c r="A34" s="17"/>
      <c r="B34" s="79" t="s">
        <v>4</v>
      </c>
      <c r="C34" s="3"/>
    </row>
    <row r="35" spans="1:6" ht="19.5" x14ac:dyDescent="0.25">
      <c r="A35" s="17"/>
      <c r="B35" s="79" t="s">
        <v>25</v>
      </c>
      <c r="C35" s="3"/>
    </row>
    <row r="36" spans="1:6" ht="26.25" x14ac:dyDescent="0.25">
      <c r="B36" s="16"/>
      <c r="C36" s="6"/>
      <c r="D36" s="80"/>
      <c r="E36" s="17"/>
    </row>
    <row r="37" spans="1:6" ht="26.25" hidden="1" x14ac:dyDescent="0.25">
      <c r="B37" s="16"/>
      <c r="C37" s="3"/>
    </row>
    <row r="38" spans="1:6" ht="18.75" hidden="1" x14ac:dyDescent="0.3">
      <c r="B38" s="2"/>
      <c r="C38" s="18"/>
    </row>
    <row r="39" spans="1:6" ht="21" hidden="1" thickBot="1" x14ac:dyDescent="0.35">
      <c r="B39" s="19"/>
      <c r="C39" s="20" t="s">
        <v>6</v>
      </c>
      <c r="D39" s="21">
        <v>15544</v>
      </c>
      <c r="E39" s="22">
        <f>C46</f>
        <v>2</v>
      </c>
    </row>
    <row r="40" spans="1:6" ht="20.25" hidden="1" x14ac:dyDescent="0.3">
      <c r="B40" s="24"/>
      <c r="C40" s="20" t="s">
        <v>7</v>
      </c>
      <c r="D40" s="21">
        <v>16615</v>
      </c>
      <c r="E40" s="22">
        <f>C47</f>
        <v>1</v>
      </c>
    </row>
    <row r="41" spans="1:6" ht="20.25" hidden="1" x14ac:dyDescent="0.3">
      <c r="B41" s="26"/>
      <c r="C41" s="20" t="s">
        <v>8</v>
      </c>
      <c r="D41" s="21">
        <v>12570</v>
      </c>
      <c r="E41" s="27">
        <f>C48</f>
        <v>1</v>
      </c>
    </row>
    <row r="42" spans="1:6" ht="20.25" hidden="1" x14ac:dyDescent="0.3">
      <c r="B42" s="28"/>
      <c r="C42" s="20"/>
      <c r="D42" s="22"/>
      <c r="E42" s="22"/>
    </row>
    <row r="43" spans="1:6" ht="24" hidden="1" thickBot="1" x14ac:dyDescent="0.4">
      <c r="B43" s="29"/>
      <c r="C43" s="30" t="s">
        <v>9</v>
      </c>
      <c r="D43" s="31">
        <f>(D39*E39+D40*E40+D41*E41+D42*E42)/(E39+E40+E41+E42)</f>
        <v>15068.25</v>
      </c>
      <c r="E43" s="22"/>
    </row>
    <row r="44" spans="1:6" ht="21" hidden="1" thickBot="1" x14ac:dyDescent="0.35">
      <c r="B44" s="33"/>
      <c r="C44" s="34"/>
      <c r="D44" s="35"/>
    </row>
    <row r="45" spans="1:6" ht="20.25" x14ac:dyDescent="0.3">
      <c r="B45" s="38" t="s">
        <v>10</v>
      </c>
      <c r="C45" s="39">
        <f>C46+C47+C48</f>
        <v>4</v>
      </c>
      <c r="D45" s="40"/>
      <c r="F45" s="25"/>
    </row>
    <row r="46" spans="1:6" ht="20.25" x14ac:dyDescent="0.3">
      <c r="B46" s="41" t="s">
        <v>11</v>
      </c>
      <c r="C46" s="42">
        <v>2</v>
      </c>
      <c r="D46" s="44"/>
      <c r="F46" s="25"/>
    </row>
    <row r="47" spans="1:6" ht="56.25" x14ac:dyDescent="0.3">
      <c r="B47" s="41" t="s">
        <v>12</v>
      </c>
      <c r="C47" s="42">
        <v>1</v>
      </c>
      <c r="D47" s="44"/>
      <c r="F47" s="25"/>
    </row>
    <row r="48" spans="1:6" ht="37.5" x14ac:dyDescent="0.3">
      <c r="B48" s="41" t="s">
        <v>13</v>
      </c>
      <c r="C48" s="42">
        <v>1</v>
      </c>
      <c r="D48" s="44"/>
      <c r="F48" s="25"/>
    </row>
    <row r="49" spans="2:6" ht="20.25" x14ac:dyDescent="0.3">
      <c r="B49" s="45" t="s">
        <v>14</v>
      </c>
      <c r="C49" s="46">
        <f>D43</f>
        <v>15068.25</v>
      </c>
      <c r="D49" s="48"/>
      <c r="F49" s="25"/>
    </row>
    <row r="50" spans="2:6" ht="20.25" x14ac:dyDescent="0.3">
      <c r="B50" s="49" t="s">
        <v>15</v>
      </c>
      <c r="C50" s="46">
        <f>C45</f>
        <v>4</v>
      </c>
      <c r="D50" s="81"/>
      <c r="F50" s="25"/>
    </row>
    <row r="51" spans="2:6" ht="37.5" x14ac:dyDescent="0.3">
      <c r="B51" s="45" t="s">
        <v>26</v>
      </c>
      <c r="C51" s="52">
        <f>IF(C50=1,2683.7)+IF(AND(C50=2),1935.07)+IF(AND(C50=3),1727.39)+IF(AND(C50=4),1727.39)+IF(AND(C50=5),1727.39)+IF(AND(C50=6),1727.39)+IF(AND(C50=7),1727.39)+IF(AND(C50=8),1727.39)+IF(AND(C50&gt;=9),1727.39)</f>
        <v>1727.39</v>
      </c>
      <c r="D51" s="54"/>
      <c r="F51" s="25"/>
    </row>
    <row r="52" spans="2:6" ht="37.5" x14ac:dyDescent="0.3">
      <c r="B52" s="38" t="s">
        <v>17</v>
      </c>
      <c r="C52" s="56">
        <v>4500</v>
      </c>
      <c r="D52" s="58"/>
      <c r="F52" s="25"/>
    </row>
    <row r="53" spans="2:6" ht="20.25" x14ac:dyDescent="0.3">
      <c r="B53" s="45" t="s">
        <v>18</v>
      </c>
      <c r="C53" s="56">
        <v>20000</v>
      </c>
      <c r="D53" s="61"/>
      <c r="F53" s="25"/>
    </row>
    <row r="54" spans="2:6" ht="20.25" x14ac:dyDescent="0.3">
      <c r="B54" s="45" t="s">
        <v>19</v>
      </c>
      <c r="C54" s="62">
        <f>C53/C45</f>
        <v>5000</v>
      </c>
      <c r="D54" s="64"/>
      <c r="F54" s="25"/>
    </row>
    <row r="55" spans="2:6" ht="37.5" x14ac:dyDescent="0.3">
      <c r="B55" s="45" t="s">
        <v>20</v>
      </c>
      <c r="C55" s="65">
        <f>IF(C54&gt;C49*1.1,15)+IF(AND(C49*1.06&lt;=C54,C54&lt;=C49*1.1),10)+IF(AND(C49*1.06&gt;C54,C54&gt;=C49),10)+IF(AND(C49&gt;C54,C54&gt;C49*0.94),8)+IF(AND(C49*0.94&gt;=C54,C54&gt;A49*0.89),5)+IF(AND(C49*0.89&gt;=C54,C54&gt;C49*0.79),4)+IF(AND(C49*0.79&gt;=C54,C54&gt;=C49*0.7),3)+IF(C49*0.7&gt;C54,2)</f>
        <v>7</v>
      </c>
      <c r="D55" s="67"/>
      <c r="F55" s="25"/>
    </row>
    <row r="56" spans="2:6" ht="37.5" x14ac:dyDescent="0.3">
      <c r="B56" s="45" t="s">
        <v>21</v>
      </c>
      <c r="C56" s="62">
        <f>IF(C54&lt;C49,C53*C55/100*C54/C49,C53*C55/100)</f>
        <v>464.55295074079606</v>
      </c>
      <c r="D56" s="69"/>
      <c r="F56" s="25"/>
    </row>
    <row r="57" spans="2:6" ht="21" thickBot="1" x14ac:dyDescent="0.35">
      <c r="B57" s="45" t="s">
        <v>22</v>
      </c>
      <c r="C57" s="62">
        <f>C51*C45-C56</f>
        <v>6445.007049259204</v>
      </c>
      <c r="D57" s="71"/>
      <c r="F57" s="25"/>
    </row>
    <row r="58" spans="2:6" ht="39" thickBot="1" x14ac:dyDescent="0.35">
      <c r="B58" s="72" t="s">
        <v>27</v>
      </c>
      <c r="C58" s="73">
        <f>IF(C57&gt;(C52),C52,C57)</f>
        <v>4500</v>
      </c>
      <c r="D58" s="75"/>
      <c r="F58" s="25"/>
    </row>
    <row r="59" spans="2:6" ht="75.75" thickBot="1" x14ac:dyDescent="0.3">
      <c r="B59" s="82"/>
      <c r="C59" s="77" t="str">
        <f>IF(C58&lt;0," По расчету субсидия не положена!","Рекомендуем обратиться для оформления субсидии!")</f>
        <v>Рекомендуем обратиться для оформления субсидии!</v>
      </c>
    </row>
    <row r="61" spans="2:6" x14ac:dyDescent="0.25">
      <c r="B61" s="10" t="s">
        <v>28</v>
      </c>
      <c r="C61" s="11"/>
    </row>
    <row r="62" spans="2:6" ht="19.5" x14ac:dyDescent="0.25">
      <c r="B62" s="14" t="s">
        <v>4</v>
      </c>
      <c r="C62" s="3"/>
    </row>
    <row r="63" spans="2:6" ht="39" x14ac:dyDescent="0.25">
      <c r="B63" s="14" t="s">
        <v>29</v>
      </c>
      <c r="C63" s="3"/>
    </row>
    <row r="64" spans="2:6" ht="26.25" x14ac:dyDescent="0.25">
      <c r="B64" s="16"/>
      <c r="C64" s="3"/>
    </row>
    <row r="65" spans="2:5" s="1" customFormat="1" ht="18.75" hidden="1" x14ac:dyDescent="0.3">
      <c r="B65" s="2"/>
      <c r="C65" s="18"/>
    </row>
    <row r="66" spans="2:5" s="1" customFormat="1" ht="21" hidden="1" thickBot="1" x14ac:dyDescent="0.35">
      <c r="B66" s="19"/>
      <c r="C66" s="20" t="s">
        <v>6</v>
      </c>
      <c r="D66" s="21">
        <v>15544</v>
      </c>
      <c r="E66" s="22">
        <f>C73</f>
        <v>1</v>
      </c>
    </row>
    <row r="67" spans="2:5" s="1" customFormat="1" ht="20.25" hidden="1" x14ac:dyDescent="0.3">
      <c r="B67" s="24"/>
      <c r="C67" s="20" t="s">
        <v>7</v>
      </c>
      <c r="D67" s="21">
        <v>16615</v>
      </c>
      <c r="E67" s="22">
        <f>C74</f>
        <v>1</v>
      </c>
    </row>
    <row r="68" spans="2:5" s="1" customFormat="1" ht="20.25" hidden="1" x14ac:dyDescent="0.3">
      <c r="B68" s="26"/>
      <c r="C68" s="20" t="s">
        <v>8</v>
      </c>
      <c r="D68" s="21">
        <v>12570</v>
      </c>
      <c r="E68" s="27">
        <f>C75</f>
        <v>0</v>
      </c>
    </row>
    <row r="69" spans="2:5" s="1" customFormat="1" ht="20.25" hidden="1" x14ac:dyDescent="0.3">
      <c r="B69" s="28"/>
      <c r="C69" s="20"/>
      <c r="D69" s="22"/>
      <c r="E69" s="22"/>
    </row>
    <row r="70" spans="2:5" s="1" customFormat="1" ht="24" hidden="1" thickBot="1" x14ac:dyDescent="0.4">
      <c r="B70" s="29"/>
      <c r="C70" s="30" t="s">
        <v>9</v>
      </c>
      <c r="D70" s="31">
        <f>(D66*E66+D67*E67+D68*E68+D69*E69)/(E66+E67+E68+E69)</f>
        <v>16079.5</v>
      </c>
      <c r="E70" s="22"/>
    </row>
    <row r="71" spans="2:5" s="1" customFormat="1" ht="21" hidden="1" thickBot="1" x14ac:dyDescent="0.35">
      <c r="B71" s="33"/>
      <c r="C71" s="34"/>
      <c r="D71" s="35"/>
      <c r="E71" s="35"/>
    </row>
    <row r="72" spans="2:5" s="1" customFormat="1" ht="20.25" x14ac:dyDescent="0.3">
      <c r="B72" s="38" t="s">
        <v>10</v>
      </c>
      <c r="C72" s="39">
        <f>C73+C74+C75</f>
        <v>2</v>
      </c>
      <c r="D72" s="40"/>
      <c r="E72" s="40"/>
    </row>
    <row r="73" spans="2:5" s="1" customFormat="1" ht="20.25" x14ac:dyDescent="0.3">
      <c r="B73" s="41" t="s">
        <v>11</v>
      </c>
      <c r="C73" s="42">
        <v>1</v>
      </c>
      <c r="D73" s="43"/>
      <c r="E73" s="44"/>
    </row>
    <row r="74" spans="2:5" s="1" customFormat="1" ht="56.25" x14ac:dyDescent="0.3">
      <c r="B74" s="41" t="s">
        <v>12</v>
      </c>
      <c r="C74" s="42">
        <v>1</v>
      </c>
      <c r="D74" s="43"/>
      <c r="E74" s="44"/>
    </row>
    <row r="75" spans="2:5" s="1" customFormat="1" ht="37.5" x14ac:dyDescent="0.3">
      <c r="B75" s="41" t="s">
        <v>13</v>
      </c>
      <c r="C75" s="42">
        <v>0</v>
      </c>
      <c r="D75" s="43"/>
      <c r="E75" s="44"/>
    </row>
    <row r="76" spans="2:5" s="1" customFormat="1" ht="20.25" x14ac:dyDescent="0.3">
      <c r="B76" s="45" t="s">
        <v>14</v>
      </c>
      <c r="C76" s="46">
        <f>D70</f>
        <v>16079.5</v>
      </c>
      <c r="D76" s="47"/>
      <c r="E76" s="48"/>
    </row>
    <row r="77" spans="2:5" s="1" customFormat="1" ht="20.25" x14ac:dyDescent="0.3">
      <c r="B77" s="49" t="s">
        <v>15</v>
      </c>
      <c r="C77" s="46">
        <f>C72</f>
        <v>2</v>
      </c>
      <c r="D77" s="50"/>
      <c r="E77" s="51"/>
    </row>
    <row r="78" spans="2:5" s="1" customFormat="1" ht="37.5" x14ac:dyDescent="0.3">
      <c r="B78" s="45" t="s">
        <v>16</v>
      </c>
      <c r="C78" s="52">
        <f>IF(C77=1,4222.27)+IF(AND(C77=2),2914.16)+IF(AND(C77=3),2566.61)+IF(AND(C77=4),2566.61)+IF(AND(C77=5),2566.61)+IF(AND(C77=6),2566.61)+IF(AND(C77=7),2566.61)+IF(AND(C77=18),2566.61)+IF(AND(C77&gt;=19),2566.61)</f>
        <v>2914.16</v>
      </c>
      <c r="D78" s="53"/>
      <c r="E78" s="54"/>
    </row>
    <row r="79" spans="2:5" s="1" customFormat="1" ht="37.5" x14ac:dyDescent="0.3">
      <c r="B79" s="38" t="s">
        <v>17</v>
      </c>
      <c r="C79" s="56">
        <v>6000</v>
      </c>
      <c r="D79" s="57"/>
      <c r="E79" s="58"/>
    </row>
    <row r="80" spans="2:5" s="1" customFormat="1" ht="20.25" x14ac:dyDescent="0.3">
      <c r="B80" s="45" t="s">
        <v>18</v>
      </c>
      <c r="C80" s="56">
        <v>21000</v>
      </c>
      <c r="D80" s="60"/>
      <c r="E80" s="61"/>
    </row>
    <row r="81" spans="2:5" s="1" customFormat="1" ht="20.25" x14ac:dyDescent="0.3">
      <c r="B81" s="45" t="s">
        <v>19</v>
      </c>
      <c r="C81" s="62">
        <f>C80/C72</f>
        <v>10500</v>
      </c>
      <c r="D81" s="63"/>
      <c r="E81" s="64"/>
    </row>
    <row r="82" spans="2:5" s="1" customFormat="1" ht="37.5" x14ac:dyDescent="0.3">
      <c r="B82" s="45" t="s">
        <v>20</v>
      </c>
      <c r="C82" s="65">
        <f>IF(C81&gt;C76*1.1,15)+IF(AND(C76*1.06&lt;=C81,C81&lt;=C76*1.1),10)+IF(AND(C76*1.06&gt;C81,C81&gt;=C76),10)+IF(AND(C76&gt;C81,C81&gt;C76*0.94),8)+IF(AND(C76*0.94&gt;=C81,C81&gt;A76*0.89),5)+IF(AND(C76*0.89&gt;=C81,C81&gt;C76*0.79),4)+IF(AND(C76*0.79&gt;=C81,C81&gt;=C76*0.7),3)+IF(C76*0.7&gt;C81,2)</f>
        <v>7</v>
      </c>
      <c r="D82" s="66"/>
      <c r="E82" s="67"/>
    </row>
    <row r="83" spans="2:5" s="1" customFormat="1" ht="37.5" x14ac:dyDescent="0.3">
      <c r="B83" s="45" t="s">
        <v>21</v>
      </c>
      <c r="C83" s="62">
        <f>IF(C81&lt;C76,C80*C82/100*C81/C76,C80*C82/100)</f>
        <v>959.91790789514596</v>
      </c>
      <c r="D83" s="68"/>
      <c r="E83" s="69"/>
    </row>
    <row r="84" spans="2:5" s="1" customFormat="1" ht="21" thickBot="1" x14ac:dyDescent="0.35">
      <c r="B84" s="45" t="s">
        <v>22</v>
      </c>
      <c r="C84" s="62">
        <f>C78*C72-C83</f>
        <v>4868.4020921048541</v>
      </c>
      <c r="D84" s="70"/>
      <c r="E84" s="71"/>
    </row>
    <row r="85" spans="2:5" s="1" customFormat="1" ht="39" thickBot="1" x14ac:dyDescent="0.35">
      <c r="B85" s="72" t="s">
        <v>23</v>
      </c>
      <c r="C85" s="73">
        <f>IF(C84&gt;(C79),C79,C84)</f>
        <v>4868.4020921048541</v>
      </c>
      <c r="D85" s="74"/>
      <c r="E85" s="75"/>
    </row>
    <row r="86" spans="2:5" s="1" customFormat="1" ht="75.75" thickBot="1" x14ac:dyDescent="0.3">
      <c r="B86" s="76"/>
      <c r="C86" s="77" t="str">
        <f>IF(C85&lt;0," По расчету субсидия не положена!","Рекомендуем обратиться для оформления субсидии!")</f>
        <v>Рекомендуем обратиться для оформления субсидии!</v>
      </c>
    </row>
  </sheetData>
  <sheetProtection password="CA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2015-12-09T04:52:45Z</dcterms:modified>
</cp:coreProperties>
</file>